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<sst xmlns="http://schemas.openxmlformats.org/spreadsheetml/2006/main" count="49" uniqueCount="32">
  <si>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Показатели</t>
  </si>
  <si>
    <t>БУ</t>
  </si>
  <si>
    <t>Акции</t>
  </si>
  <si>
    <t>Итого</t>
  </si>
  <si>
    <t>БУХГАЛТЕРСКОГО БАЛАНСА</t>
  </si>
  <si>
    <t>РАСШИФРОВКА СТРОКИ 1173 "ИНВЕСТИЦИИ В ДРУГИЕ ОРГАНИЗАЦИИ"</t>
  </si>
  <si>
    <t>включено в резерв под обесценение финансовых вложений</t>
  </si>
  <si>
    <t>по учету</t>
  </si>
  <si>
    <t>Контрагенты</t>
  </si>
  <si>
    <t>Договоры</t>
  </si>
  <si>
    <t>Ингушэнерго АО</t>
  </si>
  <si>
    <t>Договор займа б/н от 01.03.2010г. (заявка от 09.06.2011г.)</t>
  </si>
  <si>
    <t>Договор займа б/н от 01.03.2010г. (заявка от 16.05.2012г.)</t>
  </si>
  <si>
    <t>Договор займа б/н от 01.03.2010г. (заявка от 27.06.2011г.)</t>
  </si>
  <si>
    <t>Договор займа б/н от 01.03.2010г. (заявка от 27.09.2012г.)</t>
  </si>
  <si>
    <t xml:space="preserve">Договор займа б/н от 01.03.2010г. (заявка от 28.06.2011г.)  </t>
  </si>
  <si>
    <t>Договор займа б/н от 01.03.2010г. (заявка от 29.06.2012г.)</t>
  </si>
  <si>
    <t>Доля участия, %</t>
  </si>
  <si>
    <t>руб.</t>
  </si>
  <si>
    <t>Кол. (шт.)</t>
  </si>
  <si>
    <t>ПАО "МРСК СЕВЕРНОГО КАВКАЗА"</t>
  </si>
  <si>
    <t xml:space="preserve">БУ </t>
  </si>
  <si>
    <t>ПАО КБ «ЕВРОКОММЕРЦ»</t>
  </si>
  <si>
    <t>ОГРН</t>
  </si>
  <si>
    <t>1062632029778</t>
  </si>
  <si>
    <t>1020700001464</t>
  </si>
  <si>
    <t>по бух. балансу</t>
  </si>
  <si>
    <t>Ценные бумаги</t>
  </si>
  <si>
    <t>РАСШИФРОВКА СТРОКИ 1241 "ЗАЙМЫ, ПРЕДОСТАВЛЕННЫЕ ОРГАНИЗАЦИЯМ НА СРОК МЕНЕЕ 12 МЕСЯЦЕВ"</t>
  </si>
  <si>
    <t>РАСШИФРОВКА ФИНАНСОВЫХ ВЛОЖЕНИЙ АО "КАББАЛКЭНЕРГО" НА 30.06.2018</t>
  </si>
  <si>
    <t xml:space="preserve"> АО "КАББАЛКЭНЕРГО" на 30.06.2018</t>
  </si>
  <si>
    <t>На 30.06.2018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</si>
</sst>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000"/>
    <numFmt numFmtId="179" formatCode="#,##0.0000"/>
  </numFmts>
  <fonts count="41">
    <font>
      <sz val="8"/>
      <name val="Arial"/>
      <family val="2"/>
    </font>
    <font>
      <sz val="10"/>
      <color indexed="24"/>
      <name val="Arial"/>
      <family val="2"/>
    </font>
    <font>
      <sz val="9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top"/>
    </xf>
    <xf numFmtId="0" fontId="4" fillId="34" borderId="12" xfId="0" applyNumberFormat="1" applyFont="1" applyFill="1" applyBorder="1" applyAlignment="1">
      <alignment horizontal="center" vertical="top"/>
    </xf>
    <xf numFmtId="172" fontId="4" fillId="34" borderId="12" xfId="0" applyNumberFormat="1" applyFont="1" applyFill="1" applyBorder="1" applyAlignment="1">
      <alignment horizontal="right" vertical="top" wrapText="1"/>
    </xf>
    <xf numFmtId="172" fontId="4" fillId="34" borderId="13" xfId="0" applyNumberFormat="1" applyFont="1" applyFill="1" applyBorder="1" applyAlignment="1">
      <alignment horizontal="right" vertical="top" wrapText="1"/>
    </xf>
    <xf numFmtId="0" fontId="2" fillId="33" borderId="14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>
      <alignment horizontal="right" vertical="top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top"/>
    </xf>
    <xf numFmtId="4" fontId="2" fillId="33" borderId="16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top"/>
    </xf>
    <xf numFmtId="172" fontId="3" fillId="0" borderId="12" xfId="0" applyNumberFormat="1" applyFont="1" applyBorder="1" applyAlignment="1">
      <alignment horizontal="right" vertical="top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top"/>
    </xf>
    <xf numFmtId="172" fontId="3" fillId="0" borderId="17" xfId="0" applyNumberFormat="1" applyFont="1" applyBorder="1" applyAlignment="1">
      <alignment horizontal="right" vertical="top" wrapText="1"/>
    </xf>
    <xf numFmtId="0" fontId="4" fillId="34" borderId="16" xfId="0" applyNumberFormat="1" applyFont="1" applyFill="1" applyBorder="1" applyAlignment="1">
      <alignment horizontal="left" vertical="top"/>
    </xf>
    <xf numFmtId="0" fontId="4" fillId="34" borderId="16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right"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left" vertical="top" wrapText="1" indent="2"/>
    </xf>
    <xf numFmtId="0" fontId="3" fillId="0" borderId="20" xfId="0" applyNumberFormat="1" applyFont="1" applyBorder="1" applyAlignment="1">
      <alignment horizontal="left" vertical="top" wrapText="1" indent="2"/>
    </xf>
    <xf numFmtId="4" fontId="3" fillId="0" borderId="14" xfId="0" applyNumberFormat="1" applyFont="1" applyBorder="1" applyAlignment="1">
      <alignment horizontal="right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2" fillId="33" borderId="22" xfId="0" applyNumberFormat="1" applyFont="1" applyFill="1" applyBorder="1" applyAlignment="1">
      <alignment horizontal="left" vertical="top" wrapText="1" indent="1"/>
    </xf>
    <xf numFmtId="4" fontId="2" fillId="33" borderId="23" xfId="0" applyNumberFormat="1" applyFont="1" applyFill="1" applyBorder="1" applyAlignment="1">
      <alignment horizontal="right" vertical="top" wrapText="1"/>
    </xf>
    <xf numFmtId="0" fontId="3" fillId="0" borderId="24" xfId="0" applyNumberFormat="1" applyFont="1" applyBorder="1" applyAlignment="1">
      <alignment horizontal="left" vertical="top" wrapText="1" indent="2"/>
    </xf>
    <xf numFmtId="4" fontId="3" fillId="0" borderId="17" xfId="0" applyNumberFormat="1" applyFont="1" applyBorder="1" applyAlignment="1">
      <alignment horizontal="right" vertical="top" wrapText="1"/>
    </xf>
    <xf numFmtId="0" fontId="4" fillId="34" borderId="22" xfId="0" applyNumberFormat="1" applyFont="1" applyFill="1" applyBorder="1" applyAlignment="1">
      <alignment horizontal="left" vertical="center"/>
    </xf>
    <xf numFmtId="4" fontId="4" fillId="34" borderId="23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wrapText="1"/>
    </xf>
    <xf numFmtId="4" fontId="2" fillId="33" borderId="25" xfId="0" applyNumberFormat="1" applyFont="1" applyFill="1" applyBorder="1" applyAlignment="1">
      <alignment horizontal="right" vertical="top" wrapText="1"/>
    </xf>
    <xf numFmtId="4" fontId="4" fillId="34" borderId="25" xfId="0" applyNumberFormat="1" applyFont="1" applyFill="1" applyBorder="1" applyAlignment="1">
      <alignment horizontal="right" vertical="center" wrapText="1"/>
    </xf>
    <xf numFmtId="0" fontId="2" fillId="33" borderId="20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1" fillId="34" borderId="26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top"/>
    </xf>
    <xf numFmtId="0" fontId="4" fillId="34" borderId="15" xfId="0" applyNumberFormat="1" applyFont="1" applyFill="1" applyBorder="1" applyAlignment="1">
      <alignment horizontal="left" vertical="top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center" vertical="top" wrapText="1"/>
    </xf>
    <xf numFmtId="0" fontId="1" fillId="34" borderId="30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179" fontId="2" fillId="33" borderId="31" xfId="0" applyNumberFormat="1" applyFont="1" applyFill="1" applyBorder="1" applyAlignment="1">
      <alignment horizontal="center" vertical="center" wrapText="1"/>
    </xf>
    <xf numFmtId="178" fontId="2" fillId="33" borderId="32" xfId="0" applyNumberFormat="1" applyFont="1" applyFill="1" applyBorder="1" applyAlignment="1">
      <alignment horizontal="center" vertical="center" wrapText="1"/>
    </xf>
    <xf numFmtId="178" fontId="2" fillId="33" borderId="31" xfId="0" applyNumberFormat="1" applyFont="1" applyFill="1" applyBorder="1" applyAlignment="1">
      <alignment horizontal="center" vertical="center" wrapText="1"/>
    </xf>
    <xf numFmtId="178" fontId="2" fillId="33" borderId="3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tabSelected="1" zoomScalePageLayoutView="0" workbookViewId="0" topLeftCell="A1">
      <selection activeCell="F13" sqref="F13"/>
    </sheetView>
  </sheetViews>
  <sheetFormatPr defaultColWidth="10.33203125" defaultRowHeight="11.25" outlineLevelRow="2"/>
  <cols>
    <col min="1" max="1" width="73.83203125" style="1" customWidth="1"/>
    <col min="2" max="2" width="27.16015625" style="1" customWidth="1"/>
    <col min="3" max="3" width="19.66015625" style="1" customWidth="1"/>
    <col min="4" max="4" width="19.5" style="0" customWidth="1"/>
    <col min="5" max="5" width="17.5" style="0" customWidth="1"/>
    <col min="6" max="6" width="18.33203125" style="0" customWidth="1"/>
    <col min="7" max="7" width="13.5" style="0" customWidth="1"/>
  </cols>
  <sheetData>
    <row r="1" spans="1:7" ht="21" customHeight="1">
      <c r="A1" s="71" t="s">
        <v>29</v>
      </c>
      <c r="B1" s="71"/>
      <c r="C1" s="71"/>
      <c r="D1" s="71"/>
      <c r="E1" s="71"/>
      <c r="F1" s="71"/>
      <c r="G1" s="71"/>
    </row>
    <row r="4" spans="1:7" ht="12.75" customHeight="1">
      <c r="A4" s="55" t="s">
        <v>5</v>
      </c>
      <c r="B4" s="55"/>
      <c r="C4" s="55"/>
      <c r="D4" s="55"/>
      <c r="E4" s="55"/>
      <c r="F4" s="55"/>
      <c r="G4" s="55"/>
    </row>
    <row r="5" spans="1:7" ht="15.75" customHeight="1">
      <c r="A5" s="55" t="s">
        <v>4</v>
      </c>
      <c r="B5" s="55"/>
      <c r="C5" s="55"/>
      <c r="D5" s="55"/>
      <c r="E5" s="55"/>
      <c r="F5" s="55"/>
      <c r="G5" s="55"/>
    </row>
    <row r="6" spans="1:7" ht="15.75" customHeight="1">
      <c r="A6" s="55" t="s">
        <v>30</v>
      </c>
      <c r="B6" s="55"/>
      <c r="C6" s="55"/>
      <c r="D6" s="55"/>
      <c r="E6" s="55"/>
      <c r="F6" s="55"/>
      <c r="G6" s="55"/>
    </row>
    <row r="7" spans="6:7" s="1" customFormat="1" ht="12.75" customHeight="1" thickBot="1">
      <c r="F7" s="6"/>
      <c r="G7" s="6" t="s">
        <v>18</v>
      </c>
    </row>
    <row r="8" spans="1:7" ht="22.5" customHeight="1">
      <c r="A8" s="10" t="s">
        <v>8</v>
      </c>
      <c r="B8" s="48" t="s">
        <v>23</v>
      </c>
      <c r="C8" s="59" t="s">
        <v>0</v>
      </c>
      <c r="D8" s="59" t="s">
        <v>31</v>
      </c>
      <c r="E8" s="59"/>
      <c r="F8" s="59"/>
      <c r="G8" s="60" t="s">
        <v>17</v>
      </c>
    </row>
    <row r="9" spans="1:7" ht="67.5" customHeight="1" thickBot="1">
      <c r="A9" s="17" t="s">
        <v>27</v>
      </c>
      <c r="B9" s="49"/>
      <c r="C9" s="54"/>
      <c r="D9" s="18" t="s">
        <v>7</v>
      </c>
      <c r="E9" s="18" t="s">
        <v>6</v>
      </c>
      <c r="F9" s="18" t="s">
        <v>26</v>
      </c>
      <c r="G9" s="66"/>
    </row>
    <row r="10" spans="1:8" ht="12" customHeight="1" outlineLevel="1">
      <c r="A10" s="72" t="s">
        <v>22</v>
      </c>
      <c r="B10" s="52" t="s">
        <v>25</v>
      </c>
      <c r="C10" s="19" t="s">
        <v>21</v>
      </c>
      <c r="D10" s="20">
        <f aca="true" t="shared" si="0" ref="D10:F11">D12</f>
        <v>20000</v>
      </c>
      <c r="E10" s="20">
        <f t="shared" si="0"/>
        <v>20000</v>
      </c>
      <c r="F10" s="20">
        <f t="shared" si="0"/>
        <v>0</v>
      </c>
      <c r="G10" s="68"/>
      <c r="H10" s="7"/>
    </row>
    <row r="11" spans="1:8" ht="12" customHeight="1" outlineLevel="1">
      <c r="A11" s="45"/>
      <c r="B11" s="51"/>
      <c r="C11" s="2" t="s">
        <v>19</v>
      </c>
      <c r="D11" s="3">
        <f t="shared" si="0"/>
        <v>530</v>
      </c>
      <c r="E11" s="3">
        <f t="shared" si="0"/>
        <v>530</v>
      </c>
      <c r="F11" s="3">
        <f t="shared" si="0"/>
        <v>0</v>
      </c>
      <c r="G11" s="69"/>
      <c r="H11" s="7"/>
    </row>
    <row r="12" spans="1:8" ht="12" customHeight="1" outlineLevel="2">
      <c r="A12" s="46" t="s">
        <v>2</v>
      </c>
      <c r="B12" s="9"/>
      <c r="C12" s="4" t="s">
        <v>1</v>
      </c>
      <c r="D12" s="5">
        <v>20000</v>
      </c>
      <c r="E12" s="5">
        <v>20000</v>
      </c>
      <c r="F12" s="5">
        <v>0</v>
      </c>
      <c r="G12" s="69"/>
      <c r="H12" s="7"/>
    </row>
    <row r="13" spans="1:8" ht="12" customHeight="1" outlineLevel="2" thickBot="1">
      <c r="A13" s="56"/>
      <c r="B13" s="21"/>
      <c r="C13" s="22" t="s">
        <v>19</v>
      </c>
      <c r="D13" s="23">
        <v>530</v>
      </c>
      <c r="E13" s="23">
        <v>530</v>
      </c>
      <c r="F13" s="23">
        <v>0</v>
      </c>
      <c r="G13" s="70"/>
      <c r="H13" s="7"/>
    </row>
    <row r="14" spans="1:8" ht="12" customHeight="1" outlineLevel="1">
      <c r="A14" s="44" t="s">
        <v>20</v>
      </c>
      <c r="B14" s="50" t="s">
        <v>24</v>
      </c>
      <c r="C14" s="15" t="s">
        <v>21</v>
      </c>
      <c r="D14" s="16">
        <f aca="true" t="shared" si="1" ref="D14:F15">D16</f>
        <v>1457740.8</v>
      </c>
      <c r="E14" s="16">
        <f t="shared" si="1"/>
        <v>0</v>
      </c>
      <c r="F14" s="16">
        <f t="shared" si="1"/>
        <v>1457740.8</v>
      </c>
      <c r="G14" s="67"/>
      <c r="H14" s="7"/>
    </row>
    <row r="15" spans="1:8" ht="12" customHeight="1" outlineLevel="1">
      <c r="A15" s="45"/>
      <c r="B15" s="51"/>
      <c r="C15" s="2" t="s">
        <v>19</v>
      </c>
      <c r="D15" s="3">
        <f t="shared" si="1"/>
        <v>89984</v>
      </c>
      <c r="E15" s="3">
        <f t="shared" si="1"/>
        <v>0</v>
      </c>
      <c r="F15" s="3">
        <f t="shared" si="1"/>
        <v>89984</v>
      </c>
      <c r="G15" s="67"/>
      <c r="H15" s="7"/>
    </row>
    <row r="16" spans="1:8" ht="12" customHeight="1" outlineLevel="2">
      <c r="A16" s="46" t="s">
        <v>2</v>
      </c>
      <c r="B16" s="9"/>
      <c r="C16" s="4" t="s">
        <v>1</v>
      </c>
      <c r="D16" s="5">
        <v>1457740.8</v>
      </c>
      <c r="E16" s="5">
        <v>0</v>
      </c>
      <c r="F16" s="5">
        <v>1457740.8</v>
      </c>
      <c r="G16" s="67"/>
      <c r="H16" s="7"/>
    </row>
    <row r="17" spans="1:8" ht="12" customHeight="1" outlineLevel="2" thickBot="1">
      <c r="A17" s="47"/>
      <c r="B17" s="24"/>
      <c r="C17" s="25" t="s">
        <v>19</v>
      </c>
      <c r="D17" s="26">
        <v>89984</v>
      </c>
      <c r="E17" s="26">
        <v>0</v>
      </c>
      <c r="F17" s="26">
        <v>89984</v>
      </c>
      <c r="G17" s="67"/>
      <c r="H17" s="7"/>
    </row>
    <row r="18" spans="1:7" ht="12.75" customHeight="1">
      <c r="A18" s="61" t="s">
        <v>3</v>
      </c>
      <c r="B18" s="27"/>
      <c r="C18" s="28" t="s">
        <v>1</v>
      </c>
      <c r="D18" s="29">
        <f aca="true" t="shared" si="2" ref="D18:F19">D10+D14</f>
        <v>1477740.8</v>
      </c>
      <c r="E18" s="29">
        <f t="shared" si="2"/>
        <v>20000</v>
      </c>
      <c r="F18" s="29">
        <f t="shared" si="2"/>
        <v>1457740.8</v>
      </c>
      <c r="G18" s="30"/>
    </row>
    <row r="19" spans="1:7" ht="12.75" customHeight="1" thickBot="1">
      <c r="A19" s="62"/>
      <c r="B19" s="11"/>
      <c r="C19" s="12" t="s">
        <v>19</v>
      </c>
      <c r="D19" s="13">
        <f t="shared" si="2"/>
        <v>90514</v>
      </c>
      <c r="E19" s="13">
        <f t="shared" si="2"/>
        <v>530</v>
      </c>
      <c r="F19" s="13">
        <f t="shared" si="2"/>
        <v>89984</v>
      </c>
      <c r="G19" s="14"/>
    </row>
    <row r="20" spans="3:5" ht="11.25">
      <c r="C20" s="8"/>
      <c r="D20" s="8"/>
      <c r="E20" s="8"/>
    </row>
    <row r="21" spans="3:5" ht="11.25">
      <c r="C21" s="8"/>
      <c r="D21" s="8"/>
      <c r="E21" s="8"/>
    </row>
    <row r="22" spans="1:5" ht="12.75" customHeight="1">
      <c r="A22" s="55" t="s">
        <v>28</v>
      </c>
      <c r="B22" s="55"/>
      <c r="C22" s="55"/>
      <c r="D22" s="55"/>
      <c r="E22" s="41"/>
    </row>
    <row r="23" spans="1:5" ht="12.75">
      <c r="A23" s="55" t="s">
        <v>4</v>
      </c>
      <c r="B23" s="55"/>
      <c r="C23" s="55"/>
      <c r="D23" s="55"/>
      <c r="E23" s="41"/>
    </row>
    <row r="24" spans="1:5" ht="12.75">
      <c r="A24" s="55" t="s">
        <v>30</v>
      </c>
      <c r="B24" s="55"/>
      <c r="C24" s="55"/>
      <c r="D24" s="55"/>
      <c r="E24" s="41"/>
    </row>
    <row r="25" spans="4:5" ht="12" thickBot="1">
      <c r="D25" s="6" t="s">
        <v>18</v>
      </c>
      <c r="E25" s="1"/>
    </row>
    <row r="26" spans="1:4" ht="12.75">
      <c r="A26" s="57" t="s">
        <v>8</v>
      </c>
      <c r="B26" s="59" t="s">
        <v>31</v>
      </c>
      <c r="C26" s="59"/>
      <c r="D26" s="60"/>
    </row>
    <row r="27" spans="1:4" ht="12.75" customHeight="1">
      <c r="A27" s="58"/>
      <c r="B27" s="53" t="s">
        <v>7</v>
      </c>
      <c r="C27" s="63" t="s">
        <v>6</v>
      </c>
      <c r="D27" s="65" t="s">
        <v>26</v>
      </c>
    </row>
    <row r="28" spans="1:4" ht="69" customHeight="1" thickBot="1">
      <c r="A28" s="17" t="s">
        <v>9</v>
      </c>
      <c r="B28" s="54"/>
      <c r="C28" s="64"/>
      <c r="D28" s="66"/>
    </row>
    <row r="29" spans="1:5" ht="12.75" thickBot="1">
      <c r="A29" s="35" t="s">
        <v>10</v>
      </c>
      <c r="B29" s="36">
        <f>SUM(B30:B35)</f>
        <v>76570000</v>
      </c>
      <c r="C29" s="36">
        <f>SUM(C30:C35)</f>
        <v>76570000</v>
      </c>
      <c r="D29" s="42">
        <f>SUM(D30:D35)</f>
        <v>0</v>
      </c>
      <c r="E29" s="7"/>
    </row>
    <row r="30" spans="1:5" ht="12">
      <c r="A30" s="32" t="s">
        <v>11</v>
      </c>
      <c r="B30" s="33">
        <v>1500000</v>
      </c>
      <c r="C30" s="33">
        <v>1500000</v>
      </c>
      <c r="D30" s="34">
        <f aca="true" t="shared" si="3" ref="D30:D35">B30-C30</f>
        <v>0</v>
      </c>
      <c r="E30" s="7"/>
    </row>
    <row r="31" spans="1:5" ht="12">
      <c r="A31" s="31" t="s">
        <v>12</v>
      </c>
      <c r="B31" s="5">
        <v>3700000</v>
      </c>
      <c r="C31" s="5">
        <v>3700000</v>
      </c>
      <c r="D31" s="34">
        <f t="shared" si="3"/>
        <v>0</v>
      </c>
      <c r="E31" s="7"/>
    </row>
    <row r="32" spans="1:5" ht="12">
      <c r="A32" s="31" t="s">
        <v>13</v>
      </c>
      <c r="B32" s="5">
        <v>500000</v>
      </c>
      <c r="C32" s="5">
        <v>500000</v>
      </c>
      <c r="D32" s="34">
        <f t="shared" si="3"/>
        <v>0</v>
      </c>
      <c r="E32" s="7"/>
    </row>
    <row r="33" spans="1:5" ht="12">
      <c r="A33" s="31" t="s">
        <v>14</v>
      </c>
      <c r="B33" s="5">
        <v>30500000</v>
      </c>
      <c r="C33" s="5">
        <v>30500000</v>
      </c>
      <c r="D33" s="34">
        <f t="shared" si="3"/>
        <v>0</v>
      </c>
      <c r="E33" s="7"/>
    </row>
    <row r="34" spans="1:5" ht="12">
      <c r="A34" s="31" t="s">
        <v>15</v>
      </c>
      <c r="B34" s="5">
        <v>40000000</v>
      </c>
      <c r="C34" s="5">
        <v>40000000</v>
      </c>
      <c r="D34" s="34">
        <f t="shared" si="3"/>
        <v>0</v>
      </c>
      <c r="E34" s="7"/>
    </row>
    <row r="35" spans="1:5" ht="12.75" thickBot="1">
      <c r="A35" s="37" t="s">
        <v>16</v>
      </c>
      <c r="B35" s="38">
        <v>370000</v>
      </c>
      <c r="C35" s="38">
        <v>370000</v>
      </c>
      <c r="D35" s="34">
        <f t="shared" si="3"/>
        <v>0</v>
      </c>
      <c r="E35" s="7"/>
    </row>
    <row r="36" spans="1:5" ht="13.5" thickBot="1">
      <c r="A36" s="39" t="s">
        <v>3</v>
      </c>
      <c r="B36" s="40">
        <f>B29</f>
        <v>76570000</v>
      </c>
      <c r="C36" s="40">
        <f>C29</f>
        <v>76570000</v>
      </c>
      <c r="D36" s="43">
        <f>D29</f>
        <v>0</v>
      </c>
      <c r="E36" s="7"/>
    </row>
  </sheetData>
  <sheetProtection/>
  <mergeCells count="25">
    <mergeCell ref="A1:G1"/>
    <mergeCell ref="A4:G4"/>
    <mergeCell ref="A5:G5"/>
    <mergeCell ref="A6:G6"/>
    <mergeCell ref="A10:A11"/>
    <mergeCell ref="A24:D24"/>
    <mergeCell ref="B26:D26"/>
    <mergeCell ref="A18:A19"/>
    <mergeCell ref="C27:C28"/>
    <mergeCell ref="D27:D28"/>
    <mergeCell ref="G8:G9"/>
    <mergeCell ref="G14:G17"/>
    <mergeCell ref="G10:G13"/>
    <mergeCell ref="D8:F8"/>
    <mergeCell ref="C8:C9"/>
    <mergeCell ref="A14:A15"/>
    <mergeCell ref="A16:A17"/>
    <mergeCell ref="B8:B9"/>
    <mergeCell ref="B14:B15"/>
    <mergeCell ref="B10:B11"/>
    <mergeCell ref="B27:B28"/>
    <mergeCell ref="A22:D22"/>
    <mergeCell ref="A12:A13"/>
    <mergeCell ref="A26:A27"/>
    <mergeCell ref="A23:D23"/>
  </mergeCells>
  <printOptions/>
  <pageMargins left="0.7480314960629921" right="0.15748031496062992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Rimma-M</dc:creator>
  <cp:keywords/>
  <dc:description/>
  <cp:lastModifiedBy>Ежек Антон Юрьевич</cp:lastModifiedBy>
  <cp:lastPrinted>2018-07-26T08:03:20Z</cp:lastPrinted>
  <dcterms:created xsi:type="dcterms:W3CDTF">2017-03-10T07:12:08Z</dcterms:created>
  <dcterms:modified xsi:type="dcterms:W3CDTF">2018-07-26T11:11:08Z</dcterms:modified>
  <cp:category/>
  <cp:version/>
  <cp:contentType/>
  <cp:contentStatus/>
  <cp:revision>1</cp:revision>
</cp:coreProperties>
</file>