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прогноз" sheetId="1" r:id="rId1"/>
  </sheets>
  <definedNames>
    <definedName name="_xlnm.Print_Area" localSheetId="0">'прогноз'!$A$1:$K$29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L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<sst xmlns="http://schemas.openxmlformats.org/spreadsheetml/2006/main" count="54" uniqueCount="26">
  <si>
    <t>Наименование</t>
  </si>
  <si>
    <t>Уровень напряжения</t>
  </si>
  <si>
    <t>Дифференциация по зонам суток</t>
  </si>
  <si>
    <t>Зона</t>
  </si>
  <si>
    <t>Единица измерения</t>
  </si>
  <si>
    <t>Регулируемый тариф на инные услуги</t>
  </si>
  <si>
    <t>в том числе</t>
  </si>
  <si>
    <t>Услуги по передаче</t>
  </si>
  <si>
    <t>Сбытовая надбавка</t>
  </si>
  <si>
    <t>Инфраструктурные</t>
  </si>
  <si>
    <t>Бюджетные и прочие потребители</t>
  </si>
  <si>
    <t>Одноставочный тариф pа электроэнергию (мощность)</t>
  </si>
  <si>
    <t>ВН</t>
  </si>
  <si>
    <t>не дифференцированная</t>
  </si>
  <si>
    <t>-</t>
  </si>
  <si>
    <t>руб.кВт.ч.</t>
  </si>
  <si>
    <t>Ночная зона</t>
  </si>
  <si>
    <t>Полупиковая зона</t>
  </si>
  <si>
    <t>пиковая зона</t>
  </si>
  <si>
    <t>Дневная зона</t>
  </si>
  <si>
    <t>СН1</t>
  </si>
  <si>
    <t>СН2</t>
  </si>
  <si>
    <t>НН</t>
  </si>
  <si>
    <r>
      <rPr>
        <u val="single"/>
        <sz val="10"/>
        <rFont val="Arial Cyr"/>
        <family val="0"/>
      </rPr>
      <t>по трем зонам</t>
    </r>
    <r>
      <rPr>
        <sz val="10"/>
        <rFont val="Arial Cyr"/>
        <family val="0"/>
      </rPr>
      <t xml:space="preserve"> суток</t>
    </r>
  </si>
  <si>
    <r>
      <rPr>
        <u val="single"/>
        <sz val="10"/>
        <rFont val="Arial Cyr"/>
        <family val="0"/>
      </rPr>
      <t>по двум зонам</t>
    </r>
    <r>
      <rPr>
        <sz val="10"/>
        <rFont val="Arial Cyr"/>
        <family val="0"/>
      </rPr>
      <t xml:space="preserve"> суток</t>
    </r>
  </si>
  <si>
    <t>Прогнозный расчет цены с учетом нерегулируемого тарифа на август 2012г.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</si>
</sst>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</numFmts>
  <fonts count="31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4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0" fillId="4" borderId="18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23" borderId="18" xfId="0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40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22" borderId="41" xfId="0" applyFont="1" applyFill="1" applyBorder="1" applyAlignment="1">
      <alignment horizontal="center" vertical="center" wrapText="1"/>
    </xf>
    <xf numFmtId="0" fontId="23" fillId="22" borderId="42" xfId="0" applyFont="1" applyFill="1" applyBorder="1" applyAlignment="1">
      <alignment horizontal="center" vertical="center" wrapText="1"/>
    </xf>
    <xf numFmtId="0" fontId="23" fillId="22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view="pageBreakPreview" zoomScaleSheetLayoutView="100" zoomScalePageLayoutView="0" workbookViewId="0" topLeftCell="B1">
      <selection activeCell="C2" sqref="C2"/>
    </sheetView>
  </sheetViews>
  <sheetFormatPr defaultColWidth="9.00390625" defaultRowHeight="12.75"/>
  <cols>
    <col min="1" max="1" width="38.00390625" style="0" customWidth="1"/>
    <col min="2" max="2" width="10.00390625" style="0" customWidth="1"/>
    <col min="3" max="3" width="26.25390625" style="0" customWidth="1"/>
    <col min="4" max="4" width="16.875" style="0" customWidth="1"/>
    <col min="5" max="5" width="11.25390625" style="0" customWidth="1"/>
    <col min="6" max="6" width="13.375" style="0" customWidth="1"/>
    <col min="7" max="7" width="20.25390625" style="0" customWidth="1"/>
    <col min="8" max="8" width="15.75390625" style="0" customWidth="1"/>
    <col min="9" max="9" width="10.875" style="0" customWidth="1"/>
    <col min="10" max="10" width="10.75390625" style="0" customWidth="1"/>
    <col min="11" max="11" width="10.125" style="0" customWidth="1"/>
    <col min="12" max="12" width="9.125" style="6" customWidth="1"/>
    <col min="13" max="14" width="11.125" style="6" bestFit="1" customWidth="1"/>
    <col min="15" max="32" width="9.125" style="6" customWidth="1"/>
  </cols>
  <sheetData>
    <row r="1" spans="1:12" ht="15.75">
      <c r="A1" s="1"/>
      <c r="B1" s="1"/>
      <c r="C1" s="1" t="s">
        <v>25</v>
      </c>
      <c r="D1" s="1"/>
      <c r="E1" s="1"/>
      <c r="F1" s="2"/>
      <c r="G1" s="3"/>
      <c r="H1" s="1"/>
      <c r="I1" s="4"/>
      <c r="J1" s="4"/>
      <c r="L1" s="5"/>
    </row>
    <row r="2" ht="13.5" thickBot="1">
      <c r="H2" s="7"/>
    </row>
    <row r="3" spans="1:11" ht="33" customHeight="1">
      <c r="A3" s="85" t="s">
        <v>0</v>
      </c>
      <c r="B3" s="87" t="s">
        <v>1</v>
      </c>
      <c r="C3" s="85" t="s">
        <v>2</v>
      </c>
      <c r="D3" s="87" t="s">
        <v>3</v>
      </c>
      <c r="E3" s="85" t="s">
        <v>4</v>
      </c>
      <c r="F3" s="87" t="str">
        <f>IF(L1="Факт","Фактическая цена на электроэнергию для конечного потребителя","Прогнозная цена для конечного потребителя")</f>
        <v>Прогнозная цена для конечного потребителя</v>
      </c>
      <c r="G3" s="68" t="str">
        <f>IF(L1="Факт","Средневзвешенная нерегулироемая цена на электроэнергию","Прогноз средневзвешенной нерегулируемой цены покупной электроэнергии")</f>
        <v>Прогноз средневзвешенной нерегулируемой цены покупной электроэнергии</v>
      </c>
      <c r="H3" s="70" t="s">
        <v>5</v>
      </c>
      <c r="I3" s="72" t="s">
        <v>6</v>
      </c>
      <c r="J3" s="73"/>
      <c r="K3" s="74"/>
    </row>
    <row r="4" spans="1:11" ht="72" customHeight="1" thickBot="1">
      <c r="A4" s="86"/>
      <c r="B4" s="88"/>
      <c r="C4" s="86"/>
      <c r="D4" s="88"/>
      <c r="E4" s="86"/>
      <c r="F4" s="88"/>
      <c r="G4" s="69"/>
      <c r="H4" s="71"/>
      <c r="I4" s="8" t="s">
        <v>7</v>
      </c>
      <c r="J4" s="9" t="s">
        <v>8</v>
      </c>
      <c r="K4" s="10" t="s">
        <v>9</v>
      </c>
    </row>
    <row r="5" spans="1:11" ht="15" customHeight="1" thickBot="1">
      <c r="A5" s="75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2.75" customHeight="1">
      <c r="A6" s="78" t="s">
        <v>11</v>
      </c>
      <c r="B6" s="81" t="s">
        <v>12</v>
      </c>
      <c r="C6" s="11" t="s">
        <v>13</v>
      </c>
      <c r="D6" s="12" t="s">
        <v>14</v>
      </c>
      <c r="E6" s="82" t="s">
        <v>15</v>
      </c>
      <c r="F6" s="13">
        <f aca="true" t="shared" si="0" ref="F6:F29">G6+H6</f>
        <v>2.62135</v>
      </c>
      <c r="G6" s="14">
        <v>0.91</v>
      </c>
      <c r="H6" s="15">
        <f aca="true" t="shared" si="1" ref="H6:H29">I6+J6+K6</f>
        <v>1.7113500000000001</v>
      </c>
      <c r="I6" s="16">
        <v>1.592</v>
      </c>
      <c r="J6" s="16">
        <v>0.117</v>
      </c>
      <c r="K6" s="17">
        <f>0.00235</f>
        <v>0.00235</v>
      </c>
    </row>
    <row r="7" spans="1:11" ht="12.75" customHeight="1">
      <c r="A7" s="79"/>
      <c r="B7" s="65"/>
      <c r="C7" s="61" t="s">
        <v>23</v>
      </c>
      <c r="D7" s="18" t="s">
        <v>16</v>
      </c>
      <c r="E7" s="83"/>
      <c r="F7" s="19">
        <f t="shared" si="0"/>
        <v>2.1236300000000004</v>
      </c>
      <c r="G7" s="20">
        <v>0.41228</v>
      </c>
      <c r="H7" s="21">
        <f t="shared" si="1"/>
        <v>1.7113500000000001</v>
      </c>
      <c r="I7" s="22">
        <f>I6</f>
        <v>1.592</v>
      </c>
      <c r="J7" s="22">
        <f aca="true" t="shared" si="2" ref="J7:K11">J$6</f>
        <v>0.117</v>
      </c>
      <c r="K7" s="23">
        <f t="shared" si="2"/>
        <v>0.00235</v>
      </c>
    </row>
    <row r="8" spans="1:11" ht="12.75" customHeight="1">
      <c r="A8" s="79"/>
      <c r="B8" s="65"/>
      <c r="C8" s="62"/>
      <c r="D8" s="24" t="s">
        <v>17</v>
      </c>
      <c r="E8" s="83"/>
      <c r="F8" s="25">
        <f t="shared" si="0"/>
        <v>2.39638</v>
      </c>
      <c r="G8" s="26">
        <v>0.68503</v>
      </c>
      <c r="H8" s="27">
        <f t="shared" si="1"/>
        <v>1.7113500000000001</v>
      </c>
      <c r="I8" s="28">
        <f>I6</f>
        <v>1.592</v>
      </c>
      <c r="J8" s="28">
        <f t="shared" si="2"/>
        <v>0.117</v>
      </c>
      <c r="K8" s="29">
        <f t="shared" si="2"/>
        <v>0.00235</v>
      </c>
    </row>
    <row r="9" spans="1:11" ht="12.75" customHeight="1">
      <c r="A9" s="79"/>
      <c r="B9" s="65"/>
      <c r="C9" s="63"/>
      <c r="D9" s="30" t="s">
        <v>18</v>
      </c>
      <c r="E9" s="83"/>
      <c r="F9" s="31">
        <f t="shared" si="0"/>
        <v>4.75577</v>
      </c>
      <c r="G9" s="32">
        <v>3.04442</v>
      </c>
      <c r="H9" s="33">
        <f t="shared" si="1"/>
        <v>1.7113500000000001</v>
      </c>
      <c r="I9" s="34">
        <f>I6</f>
        <v>1.592</v>
      </c>
      <c r="J9" s="34">
        <f t="shared" si="2"/>
        <v>0.117</v>
      </c>
      <c r="K9" s="35">
        <f t="shared" si="2"/>
        <v>0.00235</v>
      </c>
    </row>
    <row r="10" spans="1:11" ht="12.75" customHeight="1">
      <c r="A10" s="79"/>
      <c r="B10" s="65"/>
      <c r="C10" s="61" t="s">
        <v>24</v>
      </c>
      <c r="D10" s="36" t="s">
        <v>16</v>
      </c>
      <c r="E10" s="83"/>
      <c r="F10" s="19">
        <f t="shared" si="0"/>
        <v>2.1236300000000004</v>
      </c>
      <c r="G10" s="20">
        <v>0.41228</v>
      </c>
      <c r="H10" s="21">
        <f t="shared" si="1"/>
        <v>1.7113500000000001</v>
      </c>
      <c r="I10" s="22">
        <f>I6</f>
        <v>1.592</v>
      </c>
      <c r="J10" s="22">
        <f t="shared" si="2"/>
        <v>0.117</v>
      </c>
      <c r="K10" s="23">
        <f t="shared" si="2"/>
        <v>0.00235</v>
      </c>
    </row>
    <row r="11" spans="1:11" ht="12.75" customHeight="1">
      <c r="A11" s="79"/>
      <c r="B11" s="66"/>
      <c r="C11" s="63"/>
      <c r="D11" s="38" t="s">
        <v>19</v>
      </c>
      <c r="E11" s="83"/>
      <c r="F11" s="31">
        <f t="shared" si="0"/>
        <v>2.8681</v>
      </c>
      <c r="G11" s="32">
        <v>1.15675</v>
      </c>
      <c r="H11" s="33">
        <f t="shared" si="1"/>
        <v>1.7113500000000001</v>
      </c>
      <c r="I11" s="34">
        <f>I6</f>
        <v>1.592</v>
      </c>
      <c r="J11" s="34">
        <f t="shared" si="2"/>
        <v>0.117</v>
      </c>
      <c r="K11" s="35">
        <f t="shared" si="2"/>
        <v>0.00235</v>
      </c>
    </row>
    <row r="12" spans="1:11" ht="12.75" customHeight="1">
      <c r="A12" s="79"/>
      <c r="B12" s="64" t="s">
        <v>20</v>
      </c>
      <c r="C12" s="39" t="s">
        <v>13</v>
      </c>
      <c r="D12" s="40" t="s">
        <v>14</v>
      </c>
      <c r="E12" s="83"/>
      <c r="F12" s="41">
        <f t="shared" si="0"/>
        <v>2.73835</v>
      </c>
      <c r="G12" s="42">
        <f>$G$6</f>
        <v>0.91</v>
      </c>
      <c r="H12" s="43">
        <f t="shared" si="1"/>
        <v>1.8283500000000001</v>
      </c>
      <c r="I12" s="44">
        <v>1.709</v>
      </c>
      <c r="J12" s="45">
        <v>0.117</v>
      </c>
      <c r="K12" s="43">
        <f>$K$6</f>
        <v>0.00235</v>
      </c>
    </row>
    <row r="13" spans="1:11" ht="12.75" customHeight="1">
      <c r="A13" s="79"/>
      <c r="B13" s="65"/>
      <c r="C13" s="61" t="s">
        <v>23</v>
      </c>
      <c r="D13" s="18" t="s">
        <v>16</v>
      </c>
      <c r="E13" s="83"/>
      <c r="F13" s="19">
        <f t="shared" si="0"/>
        <v>2.2406300000000003</v>
      </c>
      <c r="G13" s="46">
        <f>G$7</f>
        <v>0.41228</v>
      </c>
      <c r="H13" s="21">
        <f t="shared" si="1"/>
        <v>1.8283500000000001</v>
      </c>
      <c r="I13" s="22">
        <f>I12</f>
        <v>1.709</v>
      </c>
      <c r="J13" s="22">
        <f aca="true" t="shared" si="3" ref="J13:K17">J$6</f>
        <v>0.117</v>
      </c>
      <c r="K13" s="23">
        <f t="shared" si="3"/>
        <v>0.00235</v>
      </c>
    </row>
    <row r="14" spans="1:11" ht="12.75" customHeight="1">
      <c r="A14" s="79"/>
      <c r="B14" s="65"/>
      <c r="C14" s="62"/>
      <c r="D14" s="24" t="s">
        <v>17</v>
      </c>
      <c r="E14" s="83"/>
      <c r="F14" s="25">
        <f t="shared" si="0"/>
        <v>2.51338</v>
      </c>
      <c r="G14" s="47">
        <f>G$8</f>
        <v>0.68503</v>
      </c>
      <c r="H14" s="27">
        <f t="shared" si="1"/>
        <v>1.8283500000000001</v>
      </c>
      <c r="I14" s="28">
        <f>I12</f>
        <v>1.709</v>
      </c>
      <c r="J14" s="28">
        <f t="shared" si="3"/>
        <v>0.117</v>
      </c>
      <c r="K14" s="29">
        <f t="shared" si="3"/>
        <v>0.00235</v>
      </c>
    </row>
    <row r="15" spans="1:11" ht="12.75" customHeight="1">
      <c r="A15" s="79"/>
      <c r="B15" s="65"/>
      <c r="C15" s="63"/>
      <c r="D15" s="30" t="s">
        <v>18</v>
      </c>
      <c r="E15" s="83"/>
      <c r="F15" s="31">
        <f t="shared" si="0"/>
        <v>4.87277</v>
      </c>
      <c r="G15" s="48">
        <f>G$9</f>
        <v>3.04442</v>
      </c>
      <c r="H15" s="33">
        <f t="shared" si="1"/>
        <v>1.8283500000000001</v>
      </c>
      <c r="I15" s="34">
        <f>I12</f>
        <v>1.709</v>
      </c>
      <c r="J15" s="34">
        <f t="shared" si="3"/>
        <v>0.117</v>
      </c>
      <c r="K15" s="35">
        <f t="shared" si="3"/>
        <v>0.00235</v>
      </c>
    </row>
    <row r="16" spans="1:11" ht="12.75" customHeight="1">
      <c r="A16" s="79"/>
      <c r="B16" s="65"/>
      <c r="C16" s="61" t="s">
        <v>24</v>
      </c>
      <c r="D16" s="36" t="s">
        <v>16</v>
      </c>
      <c r="E16" s="83"/>
      <c r="F16" s="19">
        <f t="shared" si="0"/>
        <v>2.2406300000000003</v>
      </c>
      <c r="G16" s="46">
        <f>G$10</f>
        <v>0.41228</v>
      </c>
      <c r="H16" s="21">
        <f t="shared" si="1"/>
        <v>1.8283500000000001</v>
      </c>
      <c r="I16" s="22">
        <f>I12</f>
        <v>1.709</v>
      </c>
      <c r="J16" s="22">
        <f t="shared" si="3"/>
        <v>0.117</v>
      </c>
      <c r="K16" s="23">
        <f t="shared" si="3"/>
        <v>0.00235</v>
      </c>
    </row>
    <row r="17" spans="1:11" ht="12.75" customHeight="1">
      <c r="A17" s="79"/>
      <c r="B17" s="66"/>
      <c r="C17" s="63"/>
      <c r="D17" s="38" t="s">
        <v>19</v>
      </c>
      <c r="E17" s="83"/>
      <c r="F17" s="31">
        <f t="shared" si="0"/>
        <v>2.9851</v>
      </c>
      <c r="G17" s="48">
        <f>G$11</f>
        <v>1.15675</v>
      </c>
      <c r="H17" s="33">
        <f t="shared" si="1"/>
        <v>1.8283500000000001</v>
      </c>
      <c r="I17" s="34">
        <f>I12</f>
        <v>1.709</v>
      </c>
      <c r="J17" s="34">
        <f t="shared" si="3"/>
        <v>0.117</v>
      </c>
      <c r="K17" s="35">
        <f t="shared" si="3"/>
        <v>0.00235</v>
      </c>
    </row>
    <row r="18" spans="1:11" ht="12.75" customHeight="1">
      <c r="A18" s="79"/>
      <c r="B18" s="64" t="s">
        <v>21</v>
      </c>
      <c r="C18" s="39" t="s">
        <v>13</v>
      </c>
      <c r="D18" s="37" t="s">
        <v>14</v>
      </c>
      <c r="E18" s="83"/>
      <c r="F18" s="41">
        <f t="shared" si="0"/>
        <v>3.09635</v>
      </c>
      <c r="G18" s="42">
        <f>$G$6</f>
        <v>0.91</v>
      </c>
      <c r="H18" s="43">
        <f t="shared" si="1"/>
        <v>2.18635</v>
      </c>
      <c r="I18" s="44">
        <v>2.067</v>
      </c>
      <c r="J18" s="45">
        <v>0.117</v>
      </c>
      <c r="K18" s="43">
        <f>$K$6</f>
        <v>0.00235</v>
      </c>
    </row>
    <row r="19" spans="1:11" ht="12.75" customHeight="1">
      <c r="A19" s="79"/>
      <c r="B19" s="65"/>
      <c r="C19" s="61" t="s">
        <v>23</v>
      </c>
      <c r="D19" s="18" t="s">
        <v>16</v>
      </c>
      <c r="E19" s="83"/>
      <c r="F19" s="19">
        <f t="shared" si="0"/>
        <v>2.59863</v>
      </c>
      <c r="G19" s="46">
        <f>G$7</f>
        <v>0.41228</v>
      </c>
      <c r="H19" s="21">
        <f t="shared" si="1"/>
        <v>2.18635</v>
      </c>
      <c r="I19" s="22">
        <f>I18</f>
        <v>2.067</v>
      </c>
      <c r="J19" s="22">
        <f aca="true" t="shared" si="4" ref="J19:K23">J$6</f>
        <v>0.117</v>
      </c>
      <c r="K19" s="23">
        <f t="shared" si="4"/>
        <v>0.00235</v>
      </c>
    </row>
    <row r="20" spans="1:11" ht="12.75" customHeight="1">
      <c r="A20" s="79"/>
      <c r="B20" s="65"/>
      <c r="C20" s="62"/>
      <c r="D20" s="24" t="s">
        <v>17</v>
      </c>
      <c r="E20" s="83"/>
      <c r="F20" s="25">
        <f t="shared" si="0"/>
        <v>2.8713800000000003</v>
      </c>
      <c r="G20" s="47">
        <f>G$8</f>
        <v>0.68503</v>
      </c>
      <c r="H20" s="27">
        <f t="shared" si="1"/>
        <v>2.18635</v>
      </c>
      <c r="I20" s="28">
        <f>I18</f>
        <v>2.067</v>
      </c>
      <c r="J20" s="28">
        <f t="shared" si="4"/>
        <v>0.117</v>
      </c>
      <c r="K20" s="29">
        <f t="shared" si="4"/>
        <v>0.00235</v>
      </c>
    </row>
    <row r="21" spans="1:11" ht="12.75" customHeight="1">
      <c r="A21" s="79"/>
      <c r="B21" s="65"/>
      <c r="C21" s="63"/>
      <c r="D21" s="30" t="s">
        <v>18</v>
      </c>
      <c r="E21" s="83"/>
      <c r="F21" s="31">
        <f t="shared" si="0"/>
        <v>5.23077</v>
      </c>
      <c r="G21" s="48">
        <f>G$9</f>
        <v>3.04442</v>
      </c>
      <c r="H21" s="33">
        <f t="shared" si="1"/>
        <v>2.18635</v>
      </c>
      <c r="I21" s="34">
        <f>I18</f>
        <v>2.067</v>
      </c>
      <c r="J21" s="34">
        <f t="shared" si="4"/>
        <v>0.117</v>
      </c>
      <c r="K21" s="35">
        <f t="shared" si="4"/>
        <v>0.00235</v>
      </c>
    </row>
    <row r="22" spans="1:11" ht="12.75" customHeight="1">
      <c r="A22" s="79"/>
      <c r="B22" s="65"/>
      <c r="C22" s="61" t="s">
        <v>24</v>
      </c>
      <c r="D22" s="36" t="s">
        <v>16</v>
      </c>
      <c r="E22" s="83"/>
      <c r="F22" s="19">
        <f t="shared" si="0"/>
        <v>2.59863</v>
      </c>
      <c r="G22" s="46">
        <f>G$10</f>
        <v>0.41228</v>
      </c>
      <c r="H22" s="21">
        <f t="shared" si="1"/>
        <v>2.18635</v>
      </c>
      <c r="I22" s="22">
        <f>I18</f>
        <v>2.067</v>
      </c>
      <c r="J22" s="22">
        <f t="shared" si="4"/>
        <v>0.117</v>
      </c>
      <c r="K22" s="23">
        <f t="shared" si="4"/>
        <v>0.00235</v>
      </c>
    </row>
    <row r="23" spans="1:11" ht="12.75" customHeight="1">
      <c r="A23" s="79"/>
      <c r="B23" s="66"/>
      <c r="C23" s="63"/>
      <c r="D23" s="38" t="s">
        <v>19</v>
      </c>
      <c r="E23" s="83"/>
      <c r="F23" s="31">
        <f t="shared" si="0"/>
        <v>3.3430999999999997</v>
      </c>
      <c r="G23" s="48">
        <f>G$11</f>
        <v>1.15675</v>
      </c>
      <c r="H23" s="33">
        <f t="shared" si="1"/>
        <v>2.18635</v>
      </c>
      <c r="I23" s="34">
        <f>I18</f>
        <v>2.067</v>
      </c>
      <c r="J23" s="34">
        <f t="shared" si="4"/>
        <v>0.117</v>
      </c>
      <c r="K23" s="35">
        <f t="shared" si="4"/>
        <v>0.00235</v>
      </c>
    </row>
    <row r="24" spans="1:11" ht="12.75" customHeight="1">
      <c r="A24" s="79"/>
      <c r="B24" s="64" t="s">
        <v>22</v>
      </c>
      <c r="C24" s="39" t="s">
        <v>13</v>
      </c>
      <c r="D24" s="37" t="s">
        <v>14</v>
      </c>
      <c r="E24" s="83"/>
      <c r="F24" s="41">
        <f t="shared" si="0"/>
        <v>3.68535</v>
      </c>
      <c r="G24" s="42">
        <f>$G$6</f>
        <v>0.91</v>
      </c>
      <c r="H24" s="43">
        <f t="shared" si="1"/>
        <v>2.77535</v>
      </c>
      <c r="I24" s="44">
        <v>2.656</v>
      </c>
      <c r="J24" s="45">
        <v>0.117</v>
      </c>
      <c r="K24" s="43">
        <f>$K$6</f>
        <v>0.00235</v>
      </c>
    </row>
    <row r="25" spans="1:11" ht="12.75" customHeight="1">
      <c r="A25" s="79"/>
      <c r="B25" s="65"/>
      <c r="C25" s="61" t="s">
        <v>23</v>
      </c>
      <c r="D25" s="18" t="s">
        <v>16</v>
      </c>
      <c r="E25" s="83"/>
      <c r="F25" s="19">
        <f t="shared" si="0"/>
        <v>3.18763</v>
      </c>
      <c r="G25" s="46">
        <f>G$7</f>
        <v>0.41228</v>
      </c>
      <c r="H25" s="21">
        <f t="shared" si="1"/>
        <v>2.77535</v>
      </c>
      <c r="I25" s="22">
        <f>I24</f>
        <v>2.656</v>
      </c>
      <c r="J25" s="22">
        <f aca="true" t="shared" si="5" ref="J25:K29">J$6</f>
        <v>0.117</v>
      </c>
      <c r="K25" s="23">
        <f t="shared" si="5"/>
        <v>0.00235</v>
      </c>
    </row>
    <row r="26" spans="1:11" ht="12.75" customHeight="1">
      <c r="A26" s="79"/>
      <c r="B26" s="65"/>
      <c r="C26" s="62"/>
      <c r="D26" s="24" t="s">
        <v>17</v>
      </c>
      <c r="E26" s="83"/>
      <c r="F26" s="25">
        <f t="shared" si="0"/>
        <v>3.46038</v>
      </c>
      <c r="G26" s="47">
        <f>G$8</f>
        <v>0.68503</v>
      </c>
      <c r="H26" s="27">
        <f t="shared" si="1"/>
        <v>2.77535</v>
      </c>
      <c r="I26" s="28">
        <f>I24</f>
        <v>2.656</v>
      </c>
      <c r="J26" s="28">
        <f t="shared" si="5"/>
        <v>0.117</v>
      </c>
      <c r="K26" s="29">
        <f t="shared" si="5"/>
        <v>0.00235</v>
      </c>
    </row>
    <row r="27" spans="1:11" ht="12.75" customHeight="1">
      <c r="A27" s="79"/>
      <c r="B27" s="65"/>
      <c r="C27" s="63"/>
      <c r="D27" s="30" t="s">
        <v>18</v>
      </c>
      <c r="E27" s="83"/>
      <c r="F27" s="31">
        <f t="shared" si="0"/>
        <v>5.81977</v>
      </c>
      <c r="G27" s="48">
        <f>G$9</f>
        <v>3.04442</v>
      </c>
      <c r="H27" s="33">
        <f t="shared" si="1"/>
        <v>2.77535</v>
      </c>
      <c r="I27" s="34">
        <f>I24</f>
        <v>2.656</v>
      </c>
      <c r="J27" s="34">
        <f t="shared" si="5"/>
        <v>0.117</v>
      </c>
      <c r="K27" s="35">
        <f t="shared" si="5"/>
        <v>0.00235</v>
      </c>
    </row>
    <row r="28" spans="1:11" ht="12.75" customHeight="1">
      <c r="A28" s="79"/>
      <c r="B28" s="65"/>
      <c r="C28" s="61" t="s">
        <v>24</v>
      </c>
      <c r="D28" s="36" t="s">
        <v>16</v>
      </c>
      <c r="E28" s="83"/>
      <c r="F28" s="19">
        <f t="shared" si="0"/>
        <v>3.18763</v>
      </c>
      <c r="G28" s="46">
        <f>G$10</f>
        <v>0.41228</v>
      </c>
      <c r="H28" s="21">
        <f t="shared" si="1"/>
        <v>2.77535</v>
      </c>
      <c r="I28" s="22">
        <f>I24</f>
        <v>2.656</v>
      </c>
      <c r="J28" s="22">
        <f t="shared" si="5"/>
        <v>0.117</v>
      </c>
      <c r="K28" s="23">
        <f t="shared" si="5"/>
        <v>0.00235</v>
      </c>
    </row>
    <row r="29" spans="1:11" ht="12.75" customHeight="1" thickBot="1">
      <c r="A29" s="80"/>
      <c r="B29" s="67"/>
      <c r="C29" s="63"/>
      <c r="D29" s="38" t="s">
        <v>19</v>
      </c>
      <c r="E29" s="84"/>
      <c r="F29" s="49">
        <f t="shared" si="0"/>
        <v>3.9321</v>
      </c>
      <c r="G29" s="48">
        <f>G$11</f>
        <v>1.15675</v>
      </c>
      <c r="H29" s="50">
        <f t="shared" si="1"/>
        <v>2.77535</v>
      </c>
      <c r="I29" s="34">
        <f>I24</f>
        <v>2.656</v>
      </c>
      <c r="J29" s="51">
        <f t="shared" si="5"/>
        <v>0.117</v>
      </c>
      <c r="K29" s="52">
        <f t="shared" si="5"/>
        <v>0.00235</v>
      </c>
    </row>
    <row r="30" spans="1:32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V30"/>
      <c r="W30"/>
      <c r="X30"/>
      <c r="Y30"/>
      <c r="Z30"/>
      <c r="AA30"/>
      <c r="AB30"/>
      <c r="AC30"/>
      <c r="AD30"/>
      <c r="AE30"/>
      <c r="AF30"/>
    </row>
    <row r="31" spans="1:32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V31"/>
      <c r="W31"/>
      <c r="X31"/>
      <c r="Y31"/>
      <c r="Z31"/>
      <c r="AA31"/>
      <c r="AB31"/>
      <c r="AC31"/>
      <c r="AD31"/>
      <c r="AE31"/>
      <c r="AF31"/>
    </row>
    <row r="32" spans="1:32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V32"/>
      <c r="W32"/>
      <c r="X32"/>
      <c r="Y32"/>
      <c r="Z32"/>
      <c r="AA32"/>
      <c r="AB32"/>
      <c r="AC32"/>
      <c r="AD32"/>
      <c r="AE32"/>
      <c r="AF32"/>
    </row>
    <row r="33" spans="1:32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V33"/>
      <c r="W33"/>
      <c r="X33"/>
      <c r="Y33"/>
      <c r="Z33"/>
      <c r="AA33"/>
      <c r="AB33"/>
      <c r="AC33"/>
      <c r="AD33"/>
      <c r="AE33"/>
      <c r="AF33"/>
    </row>
    <row r="34" spans="1:32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V34"/>
      <c r="W34"/>
      <c r="X34"/>
      <c r="Y34"/>
      <c r="Z34"/>
      <c r="AA34"/>
      <c r="AB34"/>
      <c r="AC34"/>
      <c r="AD34"/>
      <c r="AE34"/>
      <c r="AF34"/>
    </row>
    <row r="35" spans="1:32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V35"/>
      <c r="W35"/>
      <c r="X35"/>
      <c r="Y35"/>
      <c r="Z35"/>
      <c r="AA35"/>
      <c r="AB35"/>
      <c r="AC35"/>
      <c r="AD35"/>
      <c r="AE35"/>
      <c r="AF35"/>
    </row>
    <row r="36" spans="1:32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V36"/>
      <c r="W36"/>
      <c r="X36"/>
      <c r="Y36"/>
      <c r="Z36"/>
      <c r="AA36"/>
      <c r="AB36"/>
      <c r="AC36"/>
      <c r="AD36"/>
      <c r="AE36"/>
      <c r="AF36"/>
    </row>
    <row r="37" spans="1:3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V37"/>
      <c r="W37"/>
      <c r="X37"/>
      <c r="Y37"/>
      <c r="Z37"/>
      <c r="AA37"/>
      <c r="AB37"/>
      <c r="AC37"/>
      <c r="AD37"/>
      <c r="AE37"/>
      <c r="AF37"/>
    </row>
    <row r="38" spans="1:32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V38"/>
      <c r="W38"/>
      <c r="X38"/>
      <c r="Y38"/>
      <c r="Z38"/>
      <c r="AA38"/>
      <c r="AB38"/>
      <c r="AC38"/>
      <c r="AD38"/>
      <c r="AE38"/>
      <c r="AF38"/>
    </row>
    <row r="39" spans="1:32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V39"/>
      <c r="W39"/>
      <c r="X39"/>
      <c r="Y39"/>
      <c r="Z39"/>
      <c r="AA39"/>
      <c r="AB39"/>
      <c r="AC39"/>
      <c r="AD39"/>
      <c r="AE39"/>
      <c r="AF39"/>
    </row>
    <row r="40" spans="1:32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V40"/>
      <c r="W40"/>
      <c r="X40"/>
      <c r="Y40"/>
      <c r="Z40"/>
      <c r="AA40"/>
      <c r="AB40"/>
      <c r="AC40"/>
      <c r="AD40"/>
      <c r="AE40"/>
      <c r="AF40"/>
    </row>
    <row r="41" spans="1:32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V41"/>
      <c r="W41"/>
      <c r="X41"/>
      <c r="Y41"/>
      <c r="Z41"/>
      <c r="AA41"/>
      <c r="AB41"/>
      <c r="AC41"/>
      <c r="AD41"/>
      <c r="AE41"/>
      <c r="AF41"/>
    </row>
    <row r="42" spans="1:32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V42"/>
      <c r="W42"/>
      <c r="X42"/>
      <c r="Y42"/>
      <c r="Z42"/>
      <c r="AA42"/>
      <c r="AB42"/>
      <c r="AC42"/>
      <c r="AD42"/>
      <c r="AE42"/>
      <c r="AF42"/>
    </row>
    <row r="43" spans="1:32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V43"/>
      <c r="W43"/>
      <c r="X43"/>
      <c r="Y43"/>
      <c r="Z43"/>
      <c r="AA43"/>
      <c r="AB43"/>
      <c r="AC43"/>
      <c r="AD43"/>
      <c r="AE43"/>
      <c r="AF43"/>
    </row>
    <row r="44" spans="1:32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V44"/>
      <c r="W44"/>
      <c r="X44"/>
      <c r="Y44"/>
      <c r="Z44"/>
      <c r="AA44"/>
      <c r="AB44"/>
      <c r="AC44"/>
      <c r="AD44"/>
      <c r="AE44"/>
      <c r="AF44"/>
    </row>
    <row r="45" spans="1:32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V45"/>
      <c r="W45"/>
      <c r="X45"/>
      <c r="Y45"/>
      <c r="Z45"/>
      <c r="AA45"/>
      <c r="AB45"/>
      <c r="AC45"/>
      <c r="AD45"/>
      <c r="AE45"/>
      <c r="AF45"/>
    </row>
    <row r="46" spans="1:32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V46"/>
      <c r="W46"/>
      <c r="X46"/>
      <c r="Y46"/>
      <c r="Z46"/>
      <c r="AA46"/>
      <c r="AB46"/>
      <c r="AC46"/>
      <c r="AD46"/>
      <c r="AE46"/>
      <c r="AF46"/>
    </row>
    <row r="47" spans="1:32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V47"/>
      <c r="W47"/>
      <c r="X47"/>
      <c r="Y47"/>
      <c r="Z47"/>
      <c r="AA47"/>
      <c r="AB47"/>
      <c r="AC47"/>
      <c r="AD47"/>
      <c r="AE47"/>
      <c r="AF47"/>
    </row>
    <row r="48" spans="1:32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V48"/>
      <c r="W48"/>
      <c r="X48"/>
      <c r="Y48"/>
      <c r="Z48"/>
      <c r="AA48"/>
      <c r="AB48"/>
      <c r="AC48"/>
      <c r="AD48"/>
      <c r="AE48"/>
      <c r="AF48"/>
    </row>
    <row r="49" spans="1:32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V49"/>
      <c r="W49"/>
      <c r="X49"/>
      <c r="Y49"/>
      <c r="Z49"/>
      <c r="AA49"/>
      <c r="AB49"/>
      <c r="AC49"/>
      <c r="AD49"/>
      <c r="AE49"/>
      <c r="AF49"/>
    </row>
    <row r="50" spans="1:32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V50"/>
      <c r="W50"/>
      <c r="X50"/>
      <c r="Y50"/>
      <c r="Z50"/>
      <c r="AA50"/>
      <c r="AB50"/>
      <c r="AC50"/>
      <c r="AD50"/>
      <c r="AE50"/>
      <c r="AF50"/>
    </row>
    <row r="51" spans="1:32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V51"/>
      <c r="W51"/>
      <c r="X51"/>
      <c r="Y51"/>
      <c r="Z51"/>
      <c r="AA51"/>
      <c r="AB51"/>
      <c r="AC51"/>
      <c r="AD51"/>
      <c r="AE51"/>
      <c r="AF51"/>
    </row>
    <row r="52" spans="1:3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V52"/>
      <c r="W52"/>
      <c r="X52"/>
      <c r="Y52"/>
      <c r="Z52"/>
      <c r="AA52"/>
      <c r="AB52"/>
      <c r="AC52"/>
      <c r="AD52"/>
      <c r="AE52"/>
      <c r="AF52"/>
    </row>
    <row r="53" spans="1:32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V53"/>
      <c r="W53"/>
      <c r="X53"/>
      <c r="Y53"/>
      <c r="Z53"/>
      <c r="AA53"/>
      <c r="AB53"/>
      <c r="AC53"/>
      <c r="AD53"/>
      <c r="AE53"/>
      <c r="AF53"/>
    </row>
    <row r="54" spans="1:21" s="54" customFormat="1" ht="12.75" customHeight="1">
      <c r="A54" s="53"/>
      <c r="B54" s="6"/>
      <c r="C54" s="6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s="54" customFormat="1" ht="12.75">
      <c r="A55" s="53"/>
      <c r="B55" s="6"/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s="54" customFormat="1" ht="12.75">
      <c r="A56" s="53"/>
      <c r="B56" s="6"/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s="54" customFormat="1" ht="12.75">
      <c r="A57" s="53"/>
      <c r="B57" s="6"/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V58"/>
      <c r="W58"/>
      <c r="X58"/>
      <c r="Y58"/>
      <c r="Z58"/>
      <c r="AA58"/>
      <c r="AB58"/>
      <c r="AC58"/>
      <c r="AD58"/>
      <c r="AE58"/>
      <c r="AF58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V59"/>
      <c r="W59"/>
      <c r="X59"/>
      <c r="Y59"/>
      <c r="Z59"/>
      <c r="AA59"/>
      <c r="AB59"/>
      <c r="AC59"/>
      <c r="AD59"/>
      <c r="AE59"/>
      <c r="AF59"/>
    </row>
    <row r="60" spans="1:3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V60"/>
      <c r="W60"/>
      <c r="X60"/>
      <c r="Y60"/>
      <c r="Z60"/>
      <c r="AA60"/>
      <c r="AB60"/>
      <c r="AC60"/>
      <c r="AD60"/>
      <c r="AE60"/>
      <c r="AF60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V61"/>
      <c r="W61"/>
      <c r="X61"/>
      <c r="Y61"/>
      <c r="Z61"/>
      <c r="AA61"/>
      <c r="AB61"/>
      <c r="AC61"/>
      <c r="AD61"/>
      <c r="AE61"/>
      <c r="AF61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V62"/>
      <c r="W62"/>
      <c r="X62"/>
      <c r="Y62"/>
      <c r="Z62"/>
      <c r="AA62"/>
      <c r="AB62"/>
      <c r="AC62"/>
      <c r="AD62"/>
      <c r="AE62"/>
      <c r="AF62"/>
    </row>
    <row r="63" spans="1:21" s="54" customFormat="1" ht="12.75">
      <c r="A63" s="53"/>
      <c r="B63" s="6"/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32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V64"/>
      <c r="W64"/>
      <c r="X64"/>
      <c r="Y64"/>
      <c r="Z64"/>
      <c r="AA64"/>
      <c r="AB64"/>
      <c r="AC64"/>
      <c r="AD64"/>
      <c r="AE64"/>
      <c r="AF64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V65"/>
      <c r="W65"/>
      <c r="X65"/>
      <c r="Y65"/>
      <c r="Z65"/>
      <c r="AA65"/>
      <c r="AB65"/>
      <c r="AC65"/>
      <c r="AD65"/>
      <c r="AE65"/>
      <c r="AF65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V66"/>
      <c r="W66"/>
      <c r="X66"/>
      <c r="Y66"/>
      <c r="Z66"/>
      <c r="AA66"/>
      <c r="AB66"/>
      <c r="AC66"/>
      <c r="AD66"/>
      <c r="AE66"/>
      <c r="AF66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V67"/>
      <c r="W67"/>
      <c r="X67"/>
      <c r="Y67"/>
      <c r="Z67"/>
      <c r="AA67"/>
      <c r="AB67"/>
      <c r="AC67"/>
      <c r="AD67"/>
      <c r="AE67"/>
      <c r="AF67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V68"/>
      <c r="W68"/>
      <c r="X68"/>
      <c r="Y68"/>
      <c r="Z68"/>
      <c r="AA68"/>
      <c r="AB68"/>
      <c r="AC68"/>
      <c r="AD68"/>
      <c r="AE68"/>
      <c r="AF68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V69"/>
      <c r="W69"/>
      <c r="X69"/>
      <c r="Y69"/>
      <c r="Z69"/>
      <c r="AA69"/>
      <c r="AB69"/>
      <c r="AC69"/>
      <c r="AD69"/>
      <c r="AE69"/>
      <c r="AF69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V70"/>
      <c r="W70"/>
      <c r="X70"/>
      <c r="Y70"/>
      <c r="Z70"/>
      <c r="AA70"/>
      <c r="AB70"/>
      <c r="AC70"/>
      <c r="AD70"/>
      <c r="AE70"/>
      <c r="AF70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V71"/>
      <c r="W71"/>
      <c r="X71"/>
      <c r="Y71"/>
      <c r="Z71"/>
      <c r="AA71"/>
      <c r="AB71"/>
      <c r="AC71"/>
      <c r="AD71"/>
      <c r="AE71"/>
      <c r="AF71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V72"/>
      <c r="W72"/>
      <c r="X72"/>
      <c r="Y72"/>
      <c r="Z72"/>
      <c r="AA72"/>
      <c r="AB72"/>
      <c r="AC72"/>
      <c r="AD72"/>
      <c r="AE72"/>
      <c r="AF72"/>
    </row>
    <row r="73" spans="1:21" s="54" customFormat="1" ht="12.75" customHeight="1">
      <c r="A73" s="53"/>
      <c r="B73" s="6"/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s="54" customFormat="1" ht="12.75">
      <c r="A74" s="53"/>
      <c r="B74" s="6"/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s="54" customFormat="1" ht="12.75">
      <c r="A75" s="53"/>
      <c r="B75" s="6"/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s="54" customFormat="1" ht="12.75">
      <c r="A76" s="53"/>
      <c r="B76" s="6"/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s="54" customFormat="1" ht="12.75" customHeight="1">
      <c r="A77" s="53"/>
      <c r="B77" s="6"/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32" ht="29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V78"/>
      <c r="W78"/>
      <c r="X78"/>
      <c r="Y78"/>
      <c r="Z78"/>
      <c r="AA78"/>
      <c r="AB78"/>
      <c r="AC78"/>
      <c r="AD78"/>
      <c r="AE78"/>
      <c r="AF78"/>
    </row>
    <row r="79" spans="1:32" ht="12.75">
      <c r="A79" s="6"/>
      <c r="B79" s="55"/>
      <c r="C79" s="56"/>
      <c r="D79" s="57"/>
      <c r="E79" s="58"/>
      <c r="F79" s="55"/>
      <c r="G79" s="6"/>
      <c r="H79" s="6"/>
      <c r="I79" s="6"/>
      <c r="J79" s="6"/>
      <c r="K79" s="6"/>
      <c r="V79"/>
      <c r="W79"/>
      <c r="X79"/>
      <c r="Y79"/>
      <c r="Z79"/>
      <c r="AA79"/>
      <c r="AB79"/>
      <c r="AC79"/>
      <c r="AD79"/>
      <c r="AE79"/>
      <c r="AF79"/>
    </row>
    <row r="80" spans="1:32" ht="12.75">
      <c r="A80" s="6"/>
      <c r="B80" s="55"/>
      <c r="C80" s="55"/>
      <c r="D80" s="55"/>
      <c r="E80" s="55"/>
      <c r="F80" s="55"/>
      <c r="G80" s="6"/>
      <c r="H80" s="6"/>
      <c r="I80" s="6"/>
      <c r="J80" s="6"/>
      <c r="K80" s="6"/>
      <c r="V80"/>
      <c r="W80"/>
      <c r="X80"/>
      <c r="Y80"/>
      <c r="Z80"/>
      <c r="AA80"/>
      <c r="AB80"/>
      <c r="AC80"/>
      <c r="AD80"/>
      <c r="AE80"/>
      <c r="AF80"/>
    </row>
    <row r="81" spans="1:32" ht="12.75">
      <c r="A81" s="6"/>
      <c r="B81" s="55"/>
      <c r="C81" s="55"/>
      <c r="D81" s="55"/>
      <c r="E81" s="55"/>
      <c r="F81" s="55"/>
      <c r="G81" s="6"/>
      <c r="H81" s="6"/>
      <c r="I81" s="6"/>
      <c r="J81" s="6"/>
      <c r="K81" s="6"/>
      <c r="V81"/>
      <c r="W81"/>
      <c r="X81"/>
      <c r="Y81"/>
      <c r="Z81"/>
      <c r="AA81"/>
      <c r="AB81"/>
      <c r="AC81"/>
      <c r="AD81"/>
      <c r="AE81"/>
      <c r="AF81"/>
    </row>
    <row r="82" spans="1:21" s="54" customFormat="1" ht="12.75">
      <c r="A82" s="53"/>
      <c r="B82" s="55"/>
      <c r="C82" s="55"/>
      <c r="D82" s="59"/>
      <c r="E82" s="59"/>
      <c r="F82" s="59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32" ht="29.25" customHeight="1">
      <c r="A83" s="6"/>
      <c r="B83" s="55"/>
      <c r="C83" s="55"/>
      <c r="D83" s="55"/>
      <c r="E83" s="55"/>
      <c r="F83" s="55"/>
      <c r="G83" s="6"/>
      <c r="H83" s="6"/>
      <c r="I83" s="6"/>
      <c r="J83" s="6"/>
      <c r="K83" s="6"/>
      <c r="V83"/>
      <c r="W83"/>
      <c r="X83"/>
      <c r="Y83"/>
      <c r="Z83"/>
      <c r="AA83"/>
      <c r="AB83"/>
      <c r="AC83"/>
      <c r="AD83"/>
      <c r="AE83"/>
      <c r="AF83"/>
    </row>
    <row r="84" spans="1:32" ht="40.5" customHeight="1">
      <c r="A84" s="6"/>
      <c r="B84" s="55"/>
      <c r="C84" s="55"/>
      <c r="D84" s="55"/>
      <c r="E84" s="55"/>
      <c r="F84" s="55"/>
      <c r="G84" s="6"/>
      <c r="H84" s="6"/>
      <c r="I84" s="6"/>
      <c r="J84" s="6"/>
      <c r="K84" s="6"/>
      <c r="V84"/>
      <c r="W84"/>
      <c r="X84"/>
      <c r="Y84"/>
      <c r="Z84"/>
      <c r="AA84"/>
      <c r="AB84"/>
      <c r="AC84"/>
      <c r="AD84"/>
      <c r="AE84"/>
      <c r="AF84"/>
    </row>
    <row r="85" spans="1:32" ht="29.25" customHeight="1">
      <c r="A85" s="6"/>
      <c r="B85" s="55"/>
      <c r="C85" s="55"/>
      <c r="D85" s="55"/>
      <c r="E85" s="55"/>
      <c r="F85" s="55"/>
      <c r="G85" s="6"/>
      <c r="H85" s="6"/>
      <c r="I85" s="6"/>
      <c r="J85" s="6"/>
      <c r="K85" s="6"/>
      <c r="V85"/>
      <c r="W85"/>
      <c r="X85"/>
      <c r="Y85"/>
      <c r="Z85"/>
      <c r="AA85"/>
      <c r="AB85"/>
      <c r="AC85"/>
      <c r="AD85"/>
      <c r="AE85"/>
      <c r="AF85"/>
    </row>
    <row r="86" spans="1:32" ht="12.75">
      <c r="A86" s="6"/>
      <c r="B86" s="55"/>
      <c r="C86" s="55"/>
      <c r="D86" s="55"/>
      <c r="E86" s="55"/>
      <c r="F86" s="55"/>
      <c r="G86" s="6"/>
      <c r="H86" s="6"/>
      <c r="I86" s="6"/>
      <c r="J86" s="6"/>
      <c r="K86" s="6"/>
      <c r="V86"/>
      <c r="W86"/>
      <c r="X86"/>
      <c r="Y86"/>
      <c r="Z86"/>
      <c r="AA86"/>
      <c r="AB86"/>
      <c r="AC86"/>
      <c r="AD86"/>
      <c r="AE86"/>
      <c r="AF86"/>
    </row>
    <row r="87" spans="1:32" ht="12.75">
      <c r="A87" s="6"/>
      <c r="B87" s="55"/>
      <c r="C87" s="55"/>
      <c r="D87" s="55"/>
      <c r="E87" s="55"/>
      <c r="F87" s="55"/>
      <c r="G87" s="6"/>
      <c r="H87" s="6"/>
      <c r="I87" s="6"/>
      <c r="J87" s="6"/>
      <c r="K87" s="6"/>
      <c r="V87"/>
      <c r="W87"/>
      <c r="X87"/>
      <c r="Y87"/>
      <c r="Z87"/>
      <c r="AA87"/>
      <c r="AB87"/>
      <c r="AC87"/>
      <c r="AD87"/>
      <c r="AE87"/>
      <c r="AF87"/>
    </row>
    <row r="88" spans="1:32" ht="29.25" customHeight="1">
      <c r="A88" s="6"/>
      <c r="B88" s="55"/>
      <c r="C88" s="55"/>
      <c r="D88" s="55"/>
      <c r="E88" s="55"/>
      <c r="F88" s="55"/>
      <c r="G88" s="6"/>
      <c r="H88" s="6"/>
      <c r="I88" s="6"/>
      <c r="J88" s="6"/>
      <c r="K88" s="6"/>
      <c r="V88"/>
      <c r="W88"/>
      <c r="X88"/>
      <c r="Y88"/>
      <c r="Z88"/>
      <c r="AA88"/>
      <c r="AB88"/>
      <c r="AC88"/>
      <c r="AD88"/>
      <c r="AE88"/>
      <c r="AF88"/>
    </row>
    <row r="89" spans="1:32" ht="29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V89"/>
      <c r="W89"/>
      <c r="X89"/>
      <c r="Y89"/>
      <c r="Z89"/>
      <c r="AA89"/>
      <c r="AB89"/>
      <c r="AC89"/>
      <c r="AD89"/>
      <c r="AE89"/>
      <c r="AF89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V90"/>
      <c r="W90"/>
      <c r="X90"/>
      <c r="Y90"/>
      <c r="Z90"/>
      <c r="AA90"/>
      <c r="AB90"/>
      <c r="AC90"/>
      <c r="AD90"/>
      <c r="AE90"/>
      <c r="AF90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V91"/>
      <c r="W91"/>
      <c r="X91"/>
      <c r="Y91"/>
      <c r="Z91"/>
      <c r="AA91"/>
      <c r="AB91"/>
      <c r="AC91"/>
      <c r="AD91"/>
      <c r="AE91"/>
      <c r="AF91"/>
    </row>
    <row r="92" spans="1:3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V92"/>
      <c r="W92"/>
      <c r="X92"/>
      <c r="Y92"/>
      <c r="Z92"/>
      <c r="AA92"/>
      <c r="AB92"/>
      <c r="AC92"/>
      <c r="AD92"/>
      <c r="AE92"/>
      <c r="AF92"/>
    </row>
    <row r="93" spans="1:3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V93"/>
      <c r="W93"/>
      <c r="X93"/>
      <c r="Y93"/>
      <c r="Z93"/>
      <c r="AA93"/>
      <c r="AB93"/>
      <c r="AC93"/>
      <c r="AD93"/>
      <c r="AE93"/>
      <c r="AF93"/>
    </row>
    <row r="94" ht="28.5" customHeight="1"/>
    <row r="96" ht="29.25" customHeight="1"/>
    <row r="101" spans="1:5" ht="18">
      <c r="A101" s="60"/>
      <c r="B101" s="60"/>
      <c r="C101" s="60"/>
      <c r="D101" s="60"/>
      <c r="E101" s="60"/>
    </row>
  </sheetData>
  <sheetProtection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5:K5"/>
    <mergeCell ref="A6:A29"/>
    <mergeCell ref="B6:B11"/>
    <mergeCell ref="E6:E29"/>
    <mergeCell ref="C7:C9"/>
    <mergeCell ref="C10:C11"/>
    <mergeCell ref="B12:B17"/>
    <mergeCell ref="C13:C15"/>
    <mergeCell ref="C16:C17"/>
    <mergeCell ref="B18:B23"/>
    <mergeCell ref="C19:C21"/>
    <mergeCell ref="C22:C23"/>
    <mergeCell ref="B24:B29"/>
    <mergeCell ref="C25:C27"/>
    <mergeCell ref="C28:C2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MMM</cp:lastModifiedBy>
  <dcterms:created xsi:type="dcterms:W3CDTF">2012-07-25T10:36:53Z</dcterms:created>
  <dcterms:modified xsi:type="dcterms:W3CDTF">2012-09-14T07:30:18Z</dcterms:modified>
  <cp:category/>
  <cp:version/>
  <cp:contentType/>
  <cp:contentStatus/>
</cp:coreProperties>
</file>