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2"/>
  </bookViews>
  <sheets>
    <sheet name="Цена НП АТС" sheetId="1" r:id="rId1"/>
    <sheet name="Цена КБЭ" sheetId="2" r:id="rId2"/>
    <sheet name="Бета" sheetId="3" r:id="rId3"/>
    <sheet name="Доля мощности" sheetId="4" r:id="rId4"/>
  </sheets>
  <externalReferences>
    <externalReference r:id="rId7"/>
  </externalReferences>
  <definedNames>
    <definedName name="_xlnm.Print_Titles" localSheetId="2">'Бета'!$1:$10</definedName>
    <definedName name="_xlnm.Print_Area" localSheetId="2">'Бета'!$A$1:$H$47</definedName>
    <definedName name="_xlnm.Print_Area" localSheetId="0">'Цена НП АТС'!$A$1:$E$23</definedName>
  </definedNames>
  <calcPr fullCalcOnLoad="1"/>
</workbook>
</file>

<file path=xl/sharedStrings.xml><?xml version="1.0" encoding="utf-8"?>
<sst xmlns="http://schemas.openxmlformats.org/spreadsheetml/2006/main" count="887" uniqueCount="145">
  <si>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</si>
  <si>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</si>
  <si>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</si>
  <si>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</si>
  <si>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</si>
  <si>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1.1.</t>
  </si>
  <si>
    <t>1.2.</t>
  </si>
  <si>
    <t>1.3.</t>
  </si>
  <si>
    <t>1.4.</t>
  </si>
  <si>
    <t>2.1.</t>
  </si>
  <si>
    <t>3.1.</t>
  </si>
  <si>
    <t>3.2.</t>
  </si>
  <si>
    <t>5.1.</t>
  </si>
  <si>
    <t>5.2.</t>
  </si>
  <si>
    <t>5.3.</t>
  </si>
  <si>
    <t>1. ООО "Нальчикэнергосбыт"</t>
  </si>
  <si>
    <t>2. ОАО "Энергосбытовая компания" г.Прохладный</t>
  </si>
  <si>
    <t>КОЭФФИЦИЕНТ</t>
  </si>
  <si>
    <t xml:space="preserve">Управляющий директор </t>
  </si>
  <si>
    <t>Начальник ООРР</t>
  </si>
  <si>
    <t>М.В. Шалов</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</si>
  <si>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</si>
  <si>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</si>
  <si>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</si>
  <si>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</si>
  <si>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</si>
  <si>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</si>
  <si>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</si>
  <si>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</si>
  <si>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</si>
  <si>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</si>
  <si>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</si>
  <si>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</si>
  <si>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</si>
  <si>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</si>
  <si>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</si>
  <si>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</si>
  <si>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</si>
  <si>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</si>
  <si>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</si>
  <si>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</si>
  <si>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</si>
  <si>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</si>
  <si>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</si>
  <si>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</si>
  <si>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</si>
  <si>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</si>
  <si>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</si>
  <si>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</si>
  <si>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</si>
  <si>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</si>
  <si>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</si>
  <si>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</si>
  <si>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</si>
  <si>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</si>
  <si>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</si>
  <si>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</si>
  <si>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</si>
  <si>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</si>
  <si>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</si>
  <si>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</si>
  <si>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</si>
  <si>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</si>
  <si>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</si>
  <si>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</si>
  <si>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</si>
  <si>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</si>
  <si>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</si>
  <si>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</si>
  <si>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</si>
  <si>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</si>
  <si>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</si>
  <si>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</si>
  <si>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</si>
  <si>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ОАО "РусГидро"</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</si>
  <si>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</si>
  <si>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</si>
  <si>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</si>
  <si>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</si>
  <si>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</si>
  <si>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</si>
  <si>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</si>
  <si>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</si>
  <si>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</si>
  <si>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</si>
  <si>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 xml:space="preserve">      Объём электрической энергии (мощности), фактически поставленный населению m-тыми прочими покупателями ГП </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</si>
  <si>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</si>
  <si>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</si>
  <si>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</si>
  <si>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</si>
  <si>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</si>
  <si>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</si>
  <si>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</si>
  <si>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Расчет доли мощности, приобретенной по регулируымым ценам</t>
  </si>
  <si>
    <t>Средневзвешенная нерегулируемая цена на мощность для покупателей, осуществляющих расчеты на розничном рынке по двухставочному тарифу, руб/МВт</t>
  </si>
  <si>
    <t>Объём электрической энергии, приобретенный по регулируемым договорам Участником оптового рынка, находящимся в субъекте Российской Федерации, на территории которого согласно изменениям в Правила оптового рынка электрической энергии переходного периода,  принятых Постановлением Правительства РФ от 21 декабря 2009 г. №1045, установлены особенности функционирования оптового рынка электрической энергии и мощности в переходный период, МВт*ч</t>
  </si>
  <si>
    <t>Объем мощности (сальдо-переток с оптового и розничного рынка),определенный в прогнозном балансе на соответствующий месяц 2010 года</t>
  </si>
  <si>
    <t xml:space="preserve">Объемы электрической энергии, приобретенные Участником ОРЭ на оптовом рынке, а также средневзвешенная стоимость покупки мощности по контрактам СДЭМ, заключаемым между сторонами РД по мощности  </t>
  </si>
  <si>
    <t>Начальник ООРР                                                                                                                                          М.В. Шалов</t>
  </si>
  <si>
    <t>май      2010</t>
  </si>
  <si>
    <t>01.05.2010</t>
  </si>
  <si>
    <t>02.05.2010</t>
  </si>
  <si>
    <t>03.05.2010</t>
  </si>
  <si>
    <t>04.05.2010</t>
  </si>
  <si>
    <t>05.05.2010</t>
  </si>
  <si>
    <t>06.05.2010</t>
  </si>
  <si>
    <t>07.05.2010</t>
  </si>
  <si>
    <t>08.05.2010</t>
  </si>
  <si>
    <t>09.05.2010</t>
  </si>
  <si>
    <t>10.05.2010</t>
  </si>
  <si>
    <t>11.05.2010</t>
  </si>
  <si>
    <t>12.05.2010</t>
  </si>
  <si>
    <t>13.05.2010</t>
  </si>
  <si>
    <t>14.05.2010</t>
  </si>
  <si>
    <t>15.05.2010</t>
  </si>
  <si>
    <t>16.05.2010</t>
  </si>
  <si>
    <t>17.05.2010</t>
  </si>
  <si>
    <t>18.05.2010</t>
  </si>
  <si>
    <t>19.05.2010</t>
  </si>
  <si>
    <t>20.05.2010</t>
  </si>
  <si>
    <t>21.05.2010</t>
  </si>
  <si>
    <t>22.05.2010</t>
  </si>
  <si>
    <t>23.05.2010</t>
  </si>
  <si>
    <t>24.05.2010</t>
  </si>
  <si>
    <t>25.05.2010</t>
  </si>
  <si>
    <t>26.05.2010</t>
  </si>
  <si>
    <t>27.05.2010</t>
  </si>
  <si>
    <t>28.05.2010</t>
  </si>
  <si>
    <t>29.05.2010</t>
  </si>
  <si>
    <t>30.05.2010</t>
  </si>
  <si>
    <t>31.05.2010</t>
  </si>
  <si>
    <t>Май 2010</t>
  </si>
  <si>
    <t>Управляющий директор                                                                                                                              А.И. Докшукин</t>
  </si>
  <si>
    <t>май</t>
  </si>
  <si>
    <t>А.И. Докшукин</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</si>
  <si>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t>
    </r>
  </si>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</sst>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 numFmtId="187" formatCode="mmm/yyyy"/>
    <numFmt numFmtId="188" formatCode="[$-FC19]d\ mmmm\ yyyy\ &quot;г.&quot;"/>
    <numFmt numFmtId="189" formatCode="[$-F400]h:mm:ss\ AM/PM"/>
    <numFmt numFmtId="190" formatCode="dd/mm/yy\ h:mm;@"/>
    <numFmt numFmtId="191" formatCode="dd/mm/yy\ h;@"/>
    <numFmt numFmtId="192" formatCode="00"/>
    <numFmt numFmtId="193" formatCode="#,##0.00_р_."/>
    <numFmt numFmtId="194" formatCode="[$-419]mmmm\ yyyy;@"/>
    <numFmt numFmtId="195" formatCode="0.00000_ ;[Red]\-0.00000\ "/>
    <numFmt numFmtId="196" formatCode="0.00_ ;[Red]\-0.00\ "/>
    <numFmt numFmtId="197" formatCode="0.0000_ ;[Red]\-0.0000\ "/>
    <numFmt numFmtId="198" formatCode="0.000_ ;[Red]\-0.000\ "/>
    <numFmt numFmtId="199" formatCode="0.000000_ ;[Red]\-0.000000\ "/>
  </numFmts>
  <fonts count="38">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medium"/>
      <bottom style="medium"/>
    </border>
  </borders>
  <cellStyleXfs count="105">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37" fillId="0" borderId="0">
      <alignment/>
      <protection/>
    </xf>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7" fillId="20"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29"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0" fillId="0" borderId="6" applyNumberFormat="0" applyFill="0" applyAlignment="0" applyProtection="0"/>
    <xf numFmtId="0" fontId="35" fillId="21" borderId="7" applyNumberFormat="0" applyAlignment="0" applyProtection="0"/>
    <xf numFmtId="0" fontId="24" fillId="0" borderId="0" applyNumberFormat="0" applyFill="0" applyBorder="0" applyAlignment="0" applyProtection="0"/>
    <xf numFmtId="0" fontId="32" fillId="22"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21"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0" fillId="0" borderId="6" applyNumberFormat="0" applyFill="0" applyAlignment="0" applyProtection="0"/>
    <xf numFmtId="0" fontId="21" fillId="3"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0" borderId="0" applyNumberFormat="0" applyFill="0" applyBorder="0" applyAlignment="0" applyProtection="0"/>
    <xf numFmtId="0" fontId="27" fillId="20" borderId="1" applyNumberFormat="0" applyAlignment="0" applyProtection="0"/>
    <xf numFmtId="0" fontId="28" fillId="0" borderId="0" applyNumberFormat="0" applyFill="0" applyBorder="0" applyAlignment="0" applyProtection="0"/>
    <xf numFmtId="0" fontId="0" fillId="23" borderId="8" applyNumberFormat="0" applyFont="0" applyAlignment="0" applyProtection="0"/>
    <xf numFmtId="0" fontId="25" fillId="14"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18" borderId="0" applyNumberFormat="0" applyBorder="0" applyAlignment="0" applyProtection="0"/>
    <xf numFmtId="0" fontId="26" fillId="4" borderId="0" applyNumberFormat="0" applyBorder="0" applyAlignment="0" applyProtection="0"/>
    <xf numFmtId="0" fontId="29" fillId="0" borderId="4" applyNumberFormat="0" applyFill="0" applyAlignment="0" applyProtection="0"/>
    <xf numFmtId="0" fontId="25" fillId="14" borderId="0" applyNumberFormat="0" applyBorder="0" applyAlignment="0" applyProtection="0"/>
    <xf numFmtId="0" fontId="25" fillId="12"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6"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25"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3"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1" fillId="0" borderId="5" applyNumberFormat="0" applyFill="0" applyAlignment="0" applyProtection="0"/>
    <xf numFmtId="0" fontId="32" fillId="22" borderId="0" applyNumberFormat="0" applyBorder="0" applyAlignment="0" applyProtection="0"/>
    <xf numFmtId="0" fontId="34" fillId="0" borderId="9" applyNumberFormat="0" applyFill="0" applyAlignment="0" applyProtection="0"/>
    <xf numFmtId="0" fontId="35" fillId="21" borderId="7" applyNumberFormat="0" applyAlignment="0" applyProtection="0"/>
    <xf numFmtId="0" fontId="36" fillId="0" borderId="0" applyNumberFormat="0" applyFill="0" applyBorder="0" applyAlignment="0" applyProtection="0"/>
  </cellStyleXfs>
  <cellXfs count="235">
    <xf numFmtId="0" fontId="0" fillId="0" borderId="0" xfId="0" applyAlignment="1">
      <alignment/>
    </xf>
    <xf numFmtId="0" fontId="13" fillId="0" borderId="0" xfId="0" applyAlignment="1">
      <alignment/>
    </xf>
    <xf numFmtId="0" fontId="13" fillId="0" borderId="0" xfId="0" applyBorder="1" applyAlignment="1">
      <alignment/>
    </xf>
    <xf numFmtId="170" fontId="13"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3" fillId="0" borderId="12" xfId="0" applyBorder="1" applyAlignment="1">
      <alignment/>
    </xf>
    <xf numFmtId="0" fontId="3" fillId="0" borderId="13" xfId="0" applyFont="1" applyBorder="1" applyAlignment="1">
      <alignment/>
    </xf>
    <xf numFmtId="0" fontId="13" fillId="0" borderId="13" xfId="0" applyBorder="1" applyAlignment="1">
      <alignment/>
    </xf>
    <xf numFmtId="170" fontId="13" fillId="0" borderId="14" xfId="0" applyNumberFormat="1" applyBorder="1" applyAlignment="1">
      <alignment/>
    </xf>
    <xf numFmtId="170" fontId="13" fillId="0" borderId="15" xfId="0" applyNumberFormat="1" applyBorder="1" applyAlignment="1">
      <alignment/>
    </xf>
    <xf numFmtId="0" fontId="13" fillId="0" borderId="16" xfId="0" applyBorder="1" applyAlignment="1">
      <alignment/>
    </xf>
    <xf numFmtId="0" fontId="13" fillId="0" borderId="17" xfId="0" applyBorder="1" applyAlignment="1">
      <alignment/>
    </xf>
    <xf numFmtId="0" fontId="13" fillId="0" borderId="10" xfId="0" applyBorder="1" applyAlignment="1">
      <alignment/>
    </xf>
    <xf numFmtId="0" fontId="13" fillId="0" borderId="18" xfId="0" applyBorder="1" applyAlignment="1">
      <alignment/>
    </xf>
    <xf numFmtId="0" fontId="13" fillId="0" borderId="16" xfId="0" applyBorder="1" applyAlignment="1">
      <alignment horizontal="right"/>
    </xf>
    <xf numFmtId="0" fontId="13" fillId="0" borderId="19" xfId="0" applyBorder="1" applyAlignment="1">
      <alignment/>
    </xf>
    <xf numFmtId="0" fontId="13" fillId="0" borderId="20" xfId="0" applyBorder="1" applyAlignment="1">
      <alignment/>
    </xf>
    <xf numFmtId="0" fontId="13" fillId="0" borderId="21" xfId="0" applyBorder="1" applyAlignment="1">
      <alignment/>
    </xf>
    <xf numFmtId="0" fontId="13" fillId="0" borderId="22" xfId="0" applyBorder="1" applyAlignment="1">
      <alignment/>
    </xf>
    <xf numFmtId="0" fontId="13" fillId="0" borderId="23" xfId="0" applyBorder="1" applyAlignment="1">
      <alignment/>
    </xf>
    <xf numFmtId="0" fontId="13" fillId="0" borderId="24" xfId="0" applyBorder="1" applyAlignment="1">
      <alignment/>
    </xf>
    <xf numFmtId="170" fontId="13" fillId="0" borderId="25" xfId="0" applyNumberFormat="1" applyBorder="1" applyAlignment="1">
      <alignment/>
    </xf>
    <xf numFmtId="170" fontId="13" fillId="0" borderId="22" xfId="0" applyNumberFormat="1" applyBorder="1" applyAlignment="1">
      <alignment/>
    </xf>
    <xf numFmtId="170" fontId="13" fillId="0" borderId="21" xfId="0" applyNumberFormat="1" applyBorder="1" applyAlignment="1">
      <alignment/>
    </xf>
    <xf numFmtId="170" fontId="13" fillId="0" borderId="26" xfId="0" applyNumberFormat="1" applyBorder="1" applyAlignment="1">
      <alignment/>
    </xf>
    <xf numFmtId="0" fontId="13" fillId="0" borderId="27" xfId="0" applyBorder="1" applyAlignment="1">
      <alignment/>
    </xf>
    <xf numFmtId="170" fontId="13" fillId="0" borderId="28" xfId="0" applyNumberFormat="1" applyBorder="1" applyAlignment="1">
      <alignment/>
    </xf>
    <xf numFmtId="170" fontId="13" fillId="0" borderId="29" xfId="0" applyNumberFormat="1" applyBorder="1" applyAlignment="1">
      <alignment/>
    </xf>
    <xf numFmtId="0" fontId="13" fillId="0" borderId="0" xfId="0" applyAlignment="1" applyProtection="1">
      <alignment/>
      <protection locked="0"/>
    </xf>
    <xf numFmtId="170" fontId="13" fillId="0" borderId="0" xfId="0" applyNumberFormat="1" applyAlignment="1" applyProtection="1">
      <alignment/>
      <protection locked="0"/>
    </xf>
    <xf numFmtId="0" fontId="13" fillId="0" borderId="0" xfId="0" applyAlignment="1" applyProtection="1">
      <alignment/>
      <protection locked="0"/>
    </xf>
    <xf numFmtId="0" fontId="13" fillId="0" borderId="0" xfId="0" applyAlignment="1" applyProtection="1">
      <alignment vertical="top" wrapText="1"/>
      <protection locked="0"/>
    </xf>
    <xf numFmtId="0" fontId="12" fillId="0" borderId="0" xfId="0" applyFont="1" applyAlignment="1" applyProtection="1">
      <alignment/>
      <protection locked="0"/>
    </xf>
    <xf numFmtId="49" fontId="12" fillId="0" borderId="30" xfId="55" applyNumberFormat="1" applyFont="1" applyBorder="1" applyAlignment="1">
      <alignment horizontal="left" vertical="center" wrapText="1"/>
      <protection/>
    </xf>
    <xf numFmtId="0" fontId="19" fillId="0" borderId="0" xfId="0" applyFont="1" applyFill="1" applyBorder="1" applyAlignment="1">
      <alignment/>
    </xf>
    <xf numFmtId="0" fontId="13" fillId="0" borderId="0" xfId="0" applyFill="1" applyBorder="1" applyAlignment="1">
      <alignment/>
    </xf>
    <xf numFmtId="0" fontId="13" fillId="0" borderId="31" xfId="0" applyBorder="1" applyAlignment="1">
      <alignment/>
    </xf>
    <xf numFmtId="0" fontId="13" fillId="0" borderId="11" xfId="0" applyBorder="1" applyAlignment="1">
      <alignment/>
    </xf>
    <xf numFmtId="0" fontId="13" fillId="0" borderId="32" xfId="0" applyBorder="1" applyAlignment="1">
      <alignment/>
    </xf>
    <xf numFmtId="0" fontId="13" fillId="0" borderId="33" xfId="0" applyBorder="1" applyAlignment="1">
      <alignment/>
    </xf>
    <xf numFmtId="0" fontId="13" fillId="0" borderId="34" xfId="0" applyBorder="1" applyAlignment="1">
      <alignment/>
    </xf>
    <xf numFmtId="0" fontId="13" fillId="0" borderId="35" xfId="0" applyBorder="1" applyAlignment="1">
      <alignment/>
    </xf>
    <xf numFmtId="0" fontId="13" fillId="0" borderId="14" xfId="0" applyBorder="1" applyAlignment="1">
      <alignment/>
    </xf>
    <xf numFmtId="169" fontId="13" fillId="0" borderId="36" xfId="0" applyNumberFormat="1" applyBorder="1" applyAlignment="1">
      <alignment/>
    </xf>
    <xf numFmtId="169" fontId="13" fillId="0" borderId="37" xfId="0" applyNumberFormat="1" applyBorder="1" applyAlignment="1">
      <alignment/>
    </xf>
    <xf numFmtId="169" fontId="13" fillId="0" borderId="38" xfId="0" applyNumberFormat="1" applyBorder="1" applyAlignment="1">
      <alignment/>
    </xf>
    <xf numFmtId="169" fontId="13" fillId="0" borderId="12" xfId="0" applyNumberFormat="1" applyBorder="1" applyAlignment="1">
      <alignment/>
    </xf>
    <xf numFmtId="169" fontId="13" fillId="0" borderId="39" xfId="0" applyNumberFormat="1" applyBorder="1" applyAlignment="1">
      <alignment/>
    </xf>
    <xf numFmtId="169" fontId="13" fillId="0" borderId="25" xfId="0" applyNumberFormat="1" applyBorder="1" applyAlignment="1">
      <alignment/>
    </xf>
    <xf numFmtId="0" fontId="17" fillId="0" borderId="40" xfId="0" applyFont="1" applyBorder="1" applyAlignment="1">
      <alignment/>
    </xf>
    <xf numFmtId="0" fontId="17" fillId="0" borderId="41" xfId="0" applyFont="1" applyBorder="1" applyAlignment="1">
      <alignment/>
    </xf>
    <xf numFmtId="0" fontId="17" fillId="0" borderId="37" xfId="0" applyFont="1" applyBorder="1" applyAlignment="1">
      <alignment/>
    </xf>
    <xf numFmtId="0" fontId="13" fillId="0" borderId="42" xfId="0" applyBorder="1" applyAlignment="1">
      <alignment wrapText="1"/>
    </xf>
    <xf numFmtId="2" fontId="13" fillId="24" borderId="10" xfId="0" applyNumberFormat="1" applyFill="1" applyBorder="1" applyAlignment="1">
      <alignment horizontal="center"/>
    </xf>
    <xf numFmtId="0" fontId="13" fillId="24" borderId="43" xfId="0" applyFill="1" applyBorder="1" applyAlignment="1">
      <alignment horizontal="center"/>
    </xf>
    <xf numFmtId="0" fontId="13" fillId="0" borderId="16" xfId="0" applyBorder="1" applyAlignment="1">
      <alignment wrapText="1"/>
    </xf>
    <xf numFmtId="0" fontId="13" fillId="0" borderId="14" xfId="0" applyBorder="1" applyAlignment="1">
      <alignment wrapText="1"/>
    </xf>
    <xf numFmtId="170" fontId="13" fillId="0" borderId="44" xfId="0" applyNumberFormat="1" applyBorder="1" applyAlignment="1">
      <alignment/>
    </xf>
    <xf numFmtId="170" fontId="13" fillId="0" borderId="45" xfId="0" applyNumberFormat="1" applyBorder="1" applyAlignment="1">
      <alignment/>
    </xf>
    <xf numFmtId="170" fontId="13" fillId="0" borderId="46" xfId="0" applyNumberFormat="1" applyBorder="1" applyAlignment="1">
      <alignment/>
    </xf>
    <xf numFmtId="170" fontId="13" fillId="0" borderId="32" xfId="0" applyNumberFormat="1" applyBorder="1" applyAlignment="1">
      <alignment/>
    </xf>
    <xf numFmtId="2" fontId="13" fillId="0" borderId="14" xfId="0" applyNumberFormat="1" applyBorder="1" applyAlignment="1">
      <alignment/>
    </xf>
    <xf numFmtId="2" fontId="13" fillId="0" borderId="34" xfId="0" applyNumberFormat="1" applyBorder="1" applyAlignment="1">
      <alignment/>
    </xf>
    <xf numFmtId="170" fontId="13" fillId="0" borderId="34" xfId="0" applyNumberFormat="1" applyBorder="1" applyAlignment="1">
      <alignment/>
    </xf>
    <xf numFmtId="169" fontId="13" fillId="0" borderId="10" xfId="0" applyNumberFormat="1" applyBorder="1" applyAlignment="1">
      <alignment/>
    </xf>
    <xf numFmtId="169" fontId="13" fillId="0" borderId="11" xfId="0" applyNumberFormat="1" applyBorder="1" applyAlignment="1">
      <alignment/>
    </xf>
    <xf numFmtId="0" fontId="13" fillId="0" borderId="47" xfId="0" applyBorder="1" applyAlignment="1">
      <alignment/>
    </xf>
    <xf numFmtId="0" fontId="13" fillId="0" borderId="48" xfId="0" applyBorder="1" applyAlignment="1">
      <alignment/>
    </xf>
    <xf numFmtId="169" fontId="13" fillId="0" borderId="49" xfId="0" applyNumberFormat="1" applyBorder="1" applyAlignment="1">
      <alignment/>
    </xf>
    <xf numFmtId="169" fontId="13" fillId="0" borderId="50" xfId="0" applyNumberFormat="1" applyBorder="1" applyAlignment="1">
      <alignment/>
    </xf>
    <xf numFmtId="0" fontId="11" fillId="0" borderId="0" xfId="0" applyFont="1" applyAlignment="1" applyProtection="1">
      <alignment/>
      <protection locked="0"/>
    </xf>
    <xf numFmtId="169" fontId="13" fillId="0" borderId="51" xfId="0" applyNumberFormat="1" applyBorder="1" applyAlignment="1">
      <alignment/>
    </xf>
    <xf numFmtId="169" fontId="13" fillId="0" borderId="52" xfId="0" applyNumberFormat="1" applyBorder="1" applyAlignment="1">
      <alignment/>
    </xf>
    <xf numFmtId="2" fontId="13" fillId="0" borderId="10" xfId="0" applyNumberFormat="1" applyBorder="1" applyAlignment="1">
      <alignment wrapText="1"/>
    </xf>
    <xf numFmtId="2" fontId="13" fillId="0" borderId="42" xfId="0" applyNumberFormat="1" applyBorder="1" applyAlignment="1">
      <alignment wrapText="1"/>
    </xf>
    <xf numFmtId="2" fontId="13" fillId="0" borderId="53" xfId="0" applyNumberFormat="1" applyBorder="1" applyAlignment="1">
      <alignment wrapText="1"/>
    </xf>
    <xf numFmtId="2" fontId="13" fillId="0" borderId="54" xfId="0" applyNumberFormat="1" applyBorder="1" applyAlignment="1">
      <alignment wrapText="1"/>
    </xf>
    <xf numFmtId="2" fontId="13" fillId="0" borderId="0" xfId="0" applyNumberFormat="1" applyAlignment="1">
      <alignment/>
    </xf>
    <xf numFmtId="2" fontId="13" fillId="0" borderId="0" xfId="0" applyNumberFormat="1" applyAlignment="1">
      <alignment wrapText="1"/>
    </xf>
    <xf numFmtId="2" fontId="13" fillId="0" borderId="10" xfId="0" applyNumberFormat="1" applyBorder="1" applyAlignment="1">
      <alignment horizontal="center" vertical="center" wrapText="1"/>
    </xf>
    <xf numFmtId="2" fontId="13" fillId="0" borderId="0" xfId="0" applyNumberFormat="1" applyFill="1" applyAlignment="1">
      <alignment/>
    </xf>
    <xf numFmtId="2" fontId="13" fillId="0" borderId="10" xfId="0" applyNumberFormat="1" applyBorder="1" applyAlignment="1">
      <alignment horizontal="center" vertical="center"/>
    </xf>
    <xf numFmtId="2" fontId="13" fillId="0" borderId="55" xfId="0" applyNumberFormat="1" applyBorder="1" applyAlignment="1">
      <alignment vertical="top" wrapText="1"/>
    </xf>
    <xf numFmtId="2" fontId="13" fillId="0" borderId="32" xfId="0" applyNumberFormat="1" applyBorder="1" applyAlignment="1">
      <alignment vertical="top" wrapText="1"/>
    </xf>
    <xf numFmtId="2" fontId="13" fillId="0" borderId="56" xfId="0" applyNumberFormat="1" applyBorder="1" applyAlignment="1">
      <alignment vertical="top"/>
    </xf>
    <xf numFmtId="2" fontId="13" fillId="0" borderId="56" xfId="0" applyNumberFormat="1" applyBorder="1" applyAlignment="1">
      <alignment horizontal="right"/>
    </xf>
    <xf numFmtId="2" fontId="13" fillId="0" borderId="53" xfId="0" applyNumberFormat="1" applyBorder="1" applyAlignment="1">
      <alignment vertical="top"/>
    </xf>
    <xf numFmtId="2" fontId="13" fillId="0" borderId="53" xfId="0" applyNumberFormat="1" applyBorder="1" applyAlignment="1">
      <alignment horizontal="right"/>
    </xf>
    <xf numFmtId="1" fontId="13" fillId="0" borderId="10" xfId="0" applyNumberFormat="1" applyBorder="1" applyAlignment="1">
      <alignment horizontal="center" vertical="center"/>
    </xf>
    <xf numFmtId="0" fontId="27" fillId="0" borderId="1" xfId="71" applyFill="1" applyAlignment="1">
      <alignment/>
    </xf>
    <xf numFmtId="0" fontId="27" fillId="20" borderId="1" xfId="71" applyAlignment="1">
      <alignment/>
    </xf>
    <xf numFmtId="171" fontId="18" fillId="25" borderId="21" xfId="0" applyNumberFormat="1" applyFont="1" applyFill="1" applyBorder="1" applyAlignment="1">
      <alignment horizontal="center"/>
    </xf>
    <xf numFmtId="2" fontId="13" fillId="24" borderId="14" xfId="0" applyNumberFormat="1" applyFill="1" applyBorder="1" applyAlignment="1" applyProtection="1">
      <alignment horizontal="center"/>
      <protection locked="0"/>
    </xf>
    <xf numFmtId="0" fontId="11" fillId="7" borderId="55" xfId="0" applyNumberFormat="1" applyFont="1" applyFill="1" applyBorder="1" applyAlignment="1">
      <alignment horizontal="center" vertical="center" wrapText="1"/>
    </xf>
    <xf numFmtId="0" fontId="0" fillId="0" borderId="0" xfId="54">
      <alignment/>
      <protection/>
    </xf>
    <xf numFmtId="0" fontId="0" fillId="0" borderId="0" xfId="54" applyAlignment="1">
      <alignment horizontal="center"/>
      <protection/>
    </xf>
    <xf numFmtId="0" fontId="0" fillId="0" borderId="0" xfId="54" applyAlignment="1">
      <alignment/>
      <protection/>
    </xf>
    <xf numFmtId="0" fontId="0" fillId="0" borderId="0" xfId="54" applyAlignment="1">
      <alignment horizontal="right"/>
      <protection/>
    </xf>
    <xf numFmtId="0" fontId="3" fillId="17" borderId="10" xfId="54" applyFont="1" applyFill="1" applyBorder="1" applyAlignment="1">
      <alignment horizontal="center" vertical="center" wrapText="1"/>
      <protection/>
    </xf>
    <xf numFmtId="0" fontId="0" fillId="0" borderId="14" xfId="54" applyBorder="1" applyAlignment="1">
      <alignment horizontal="center"/>
      <protection/>
    </xf>
    <xf numFmtId="170" fontId="4" fillId="17" borderId="10" xfId="54" applyNumberFormat="1" applyFont="1" applyFill="1" applyBorder="1" applyAlignment="1">
      <alignment horizontal="center" vertical="center"/>
      <protection/>
    </xf>
    <xf numFmtId="0" fontId="0" fillId="26" borderId="0" xfId="54" applyFill="1">
      <alignment/>
      <protection/>
    </xf>
    <xf numFmtId="0" fontId="0" fillId="0" borderId="10" xfId="54" applyBorder="1">
      <alignment/>
      <protection/>
    </xf>
    <xf numFmtId="170" fontId="5" fillId="22" borderId="10" xfId="54" applyNumberFormat="1" applyFont="1" applyFill="1" applyBorder="1" applyAlignment="1">
      <alignment horizontal="center" vertical="center"/>
      <protection/>
    </xf>
    <xf numFmtId="168" fontId="0" fillId="26" borderId="0" xfId="54" applyNumberFormat="1" applyFill="1">
      <alignment/>
      <protection/>
    </xf>
    <xf numFmtId="170" fontId="0" fillId="26" borderId="0" xfId="54" applyNumberFormat="1" applyFill="1">
      <alignment/>
      <protection/>
    </xf>
    <xf numFmtId="181" fontId="0" fillId="0" borderId="0" xfId="54" applyNumberFormat="1">
      <alignment/>
      <protection/>
    </xf>
    <xf numFmtId="0" fontId="0" fillId="0" borderId="10" xfId="54" applyBorder="1" applyAlignment="1">
      <alignment/>
      <protection/>
    </xf>
    <xf numFmtId="170" fontId="0" fillId="0" borderId="0" xfId="54" applyNumberFormat="1">
      <alignment/>
      <protection/>
    </xf>
    <xf numFmtId="0" fontId="0" fillId="0" borderId="55" xfId="54" applyBorder="1" applyAlignment="1">
      <alignment horizontal="left" vertical="center" wrapText="1" indent="1"/>
      <protection/>
    </xf>
    <xf numFmtId="0" fontId="0" fillId="0" borderId="10" xfId="54" applyBorder="1" applyAlignment="1">
      <alignment horizontal="left" indent="1"/>
      <protection/>
    </xf>
    <xf numFmtId="170" fontId="6" fillId="8" borderId="10" xfId="54" applyNumberFormat="1" applyFont="1" applyFill="1" applyBorder="1" applyAlignment="1">
      <alignment horizontal="left" vertical="center" indent="1"/>
      <protection/>
    </xf>
    <xf numFmtId="0" fontId="0" fillId="26" borderId="0" xfId="54" applyFill="1" applyAlignment="1">
      <alignment horizontal="left" indent="1"/>
      <protection/>
    </xf>
    <xf numFmtId="0" fontId="0" fillId="0" borderId="0" xfId="54" applyAlignment="1">
      <alignment horizontal="left" indent="1"/>
      <protection/>
    </xf>
    <xf numFmtId="0" fontId="0" fillId="17" borderId="10" xfId="54" applyFill="1" applyBorder="1" applyAlignment="1">
      <alignment horizontal="center" vertical="center" wrapText="1"/>
      <protection/>
    </xf>
    <xf numFmtId="173" fontId="0" fillId="26" borderId="0" xfId="54" applyNumberFormat="1" applyFill="1">
      <alignment/>
      <protection/>
    </xf>
    <xf numFmtId="0" fontId="0" fillId="24" borderId="10" xfId="54" applyFill="1" applyBorder="1">
      <alignment/>
      <protection/>
    </xf>
    <xf numFmtId="169" fontId="8" fillId="24" borderId="10" xfId="54" applyNumberFormat="1" applyFont="1" applyFill="1" applyBorder="1" applyAlignment="1">
      <alignment horizontal="center" vertical="center"/>
      <protection/>
    </xf>
    <xf numFmtId="0" fontId="9" fillId="0" borderId="0" xfId="54" applyFont="1" applyAlignment="1">
      <alignment horizontal="left"/>
      <protection/>
    </xf>
    <xf numFmtId="0" fontId="10" fillId="0" borderId="0" xfId="54" applyFont="1">
      <alignment/>
      <protection/>
    </xf>
    <xf numFmtId="0" fontId="9" fillId="0" borderId="0" xfId="54" applyFont="1">
      <alignment/>
      <protection/>
    </xf>
    <xf numFmtId="0" fontId="10" fillId="0" borderId="0" xfId="54" applyFont="1" applyAlignment="1">
      <alignment horizontal="center"/>
      <protection/>
    </xf>
    <xf numFmtId="0" fontId="0" fillId="0" borderId="0" xfId="54" applyAlignment="1">
      <alignment horizontal="left"/>
      <protection/>
    </xf>
    <xf numFmtId="2" fontId="13" fillId="0" borderId="0" xfId="0" applyNumberFormat="1" applyBorder="1" applyAlignment="1">
      <alignment horizontal="center" vertical="center"/>
    </xf>
    <xf numFmtId="2" fontId="11" fillId="7" borderId="55" xfId="0" applyNumberFormat="1" applyFont="1" applyFill="1" applyBorder="1" applyAlignment="1">
      <alignment horizontal="center" vertical="center" wrapText="1"/>
    </xf>
    <xf numFmtId="2" fontId="11" fillId="7" borderId="53" xfId="0" applyNumberFormat="1" applyFont="1" applyFill="1" applyBorder="1" applyAlignment="1">
      <alignment horizontal="center" vertical="center" wrapText="1"/>
    </xf>
    <xf numFmtId="2" fontId="13" fillId="0" borderId="53" xfId="0" applyNumberFormat="1" applyBorder="1" applyAlignment="1">
      <alignment horizontal="center" vertical="center" wrapText="1"/>
    </xf>
    <xf numFmtId="2" fontId="13" fillId="0" borderId="43" xfId="0" applyNumberFormat="1" applyBorder="1" applyAlignment="1">
      <alignment horizontal="center" vertical="center" wrapText="1"/>
    </xf>
    <xf numFmtId="0" fontId="27" fillId="7" borderId="10" xfId="71" applyFill="1" applyBorder="1" applyAlignment="1">
      <alignment vertical="top" wrapText="1"/>
    </xf>
    <xf numFmtId="2" fontId="27" fillId="20" borderId="55" xfId="71" applyNumberFormat="1" applyBorder="1" applyAlignment="1">
      <alignment horizontal="center" vertical="center"/>
    </xf>
    <xf numFmtId="2" fontId="27" fillId="20" borderId="53" xfId="71" applyNumberFormat="1" applyBorder="1" applyAlignment="1">
      <alignment horizontal="center" vertical="center"/>
    </xf>
    <xf numFmtId="2" fontId="27" fillId="20" borderId="43" xfId="71" applyNumberFormat="1" applyBorder="1" applyAlignment="1">
      <alignment horizontal="center" vertical="center"/>
    </xf>
    <xf numFmtId="2" fontId="13" fillId="7" borderId="10" xfId="0" applyNumberFormat="1" applyFill="1" applyBorder="1" applyAlignment="1">
      <alignment vertical="top" wrapText="1"/>
    </xf>
    <xf numFmtId="2" fontId="13" fillId="0" borderId="55" xfId="0" applyNumberFormat="1" applyBorder="1" applyAlignment="1">
      <alignment horizontal="center" vertical="center"/>
    </xf>
    <xf numFmtId="2" fontId="13" fillId="0" borderId="53" xfId="0" applyNumberFormat="1" applyBorder="1" applyAlignment="1">
      <alignment horizontal="center" vertical="center"/>
    </xf>
    <xf numFmtId="2" fontId="13" fillId="0" borderId="43" xfId="0" applyNumberFormat="1" applyBorder="1" applyAlignment="1">
      <alignment horizontal="center" vertical="center"/>
    </xf>
    <xf numFmtId="0" fontId="13" fillId="7" borderId="53" xfId="0" applyNumberFormat="1" applyFill="1" applyBorder="1" applyAlignment="1">
      <alignment horizontal="center" vertical="center" wrapText="1"/>
    </xf>
    <xf numFmtId="0" fontId="13" fillId="7" borderId="43" xfId="0" applyNumberFormat="1" applyFill="1" applyBorder="1" applyAlignment="1">
      <alignment horizontal="center" vertical="center" wrapText="1"/>
    </xf>
    <xf numFmtId="2" fontId="13" fillId="0" borderId="0" xfId="0" applyNumberFormat="1" applyBorder="1" applyAlignment="1">
      <alignment vertical="top" wrapText="1"/>
    </xf>
    <xf numFmtId="2" fontId="13" fillId="0" borderId="10" xfId="0" applyNumberFormat="1" applyBorder="1" applyAlignment="1">
      <alignment vertical="top" wrapText="1"/>
    </xf>
    <xf numFmtId="171" fontId="13" fillId="0" borderId="10" xfId="0" applyNumberFormat="1" applyBorder="1" applyAlignment="1">
      <alignment horizontal="center" vertical="center"/>
    </xf>
    <xf numFmtId="2" fontId="13" fillId="0" borderId="55" xfId="0" applyNumberFormat="1" applyBorder="1" applyAlignment="1">
      <alignment vertical="top" wrapText="1"/>
    </xf>
    <xf numFmtId="2" fontId="13" fillId="0" borderId="53" xfId="0" applyNumberFormat="1" applyBorder="1" applyAlignment="1">
      <alignment vertical="top" wrapText="1"/>
    </xf>
    <xf numFmtId="0" fontId="13" fillId="0" borderId="53" xfId="0" applyBorder="1" applyAlignment="1">
      <alignment/>
    </xf>
    <xf numFmtId="0" fontId="13" fillId="0" borderId="43" xfId="0" applyBorder="1" applyAlignment="1">
      <alignment/>
    </xf>
    <xf numFmtId="2" fontId="13" fillId="0" borderId="55" xfId="0" applyNumberFormat="1" applyFill="1" applyBorder="1" applyAlignment="1">
      <alignment horizontal="right" vertical="top" wrapText="1"/>
    </xf>
    <xf numFmtId="2" fontId="13" fillId="0" borderId="53" xfId="0" applyNumberFormat="1" applyFill="1" applyBorder="1" applyAlignment="1">
      <alignment horizontal="right" vertical="top" wrapText="1"/>
    </xf>
    <xf numFmtId="2" fontId="13" fillId="0" borderId="43" xfId="0" applyNumberFormat="1" applyFill="1" applyBorder="1" applyAlignment="1">
      <alignment horizontal="right" vertical="top" wrapText="1"/>
    </xf>
    <xf numFmtId="2" fontId="13" fillId="0" borderId="55" xfId="0" applyNumberFormat="1" applyFill="1" applyBorder="1" applyAlignment="1">
      <alignment vertical="top" wrapText="1"/>
    </xf>
    <xf numFmtId="2" fontId="13" fillId="0" borderId="53" xfId="0" applyNumberFormat="1" applyFill="1" applyBorder="1" applyAlignment="1">
      <alignment vertical="top" wrapText="1"/>
    </xf>
    <xf numFmtId="2" fontId="13" fillId="0" borderId="43" xfId="0" applyNumberFormat="1" applyFill="1" applyBorder="1" applyAlignment="1">
      <alignment vertical="top" wrapText="1"/>
    </xf>
    <xf numFmtId="0" fontId="13" fillId="0" borderId="43" xfId="0" applyBorder="1" applyAlignment="1">
      <alignment/>
    </xf>
    <xf numFmtId="2" fontId="13" fillId="0" borderId="43" xfId="0" applyNumberFormat="1" applyBorder="1" applyAlignment="1">
      <alignment vertical="top" wrapText="1"/>
    </xf>
    <xf numFmtId="2" fontId="12" fillId="0" borderId="55" xfId="0" applyNumberFormat="1" applyFont="1" applyBorder="1" applyAlignment="1">
      <alignment vertical="top" wrapText="1"/>
    </xf>
    <xf numFmtId="2" fontId="12" fillId="0" borderId="53" xfId="0" applyNumberFormat="1" applyFont="1" applyBorder="1" applyAlignment="1">
      <alignment vertical="top" wrapText="1"/>
    </xf>
    <xf numFmtId="2" fontId="12" fillId="0" borderId="43" xfId="0" applyNumberFormat="1" applyFont="1" applyBorder="1" applyAlignment="1">
      <alignment vertical="top" wrapText="1"/>
    </xf>
    <xf numFmtId="2" fontId="12" fillId="0" borderId="55" xfId="0" applyNumberFormat="1" applyFont="1" applyBorder="1" applyAlignment="1">
      <alignment horizontal="center" vertical="center"/>
    </xf>
    <xf numFmtId="2" fontId="12" fillId="0" borderId="43" xfId="0" applyNumberFormat="1" applyFont="1" applyBorder="1" applyAlignment="1">
      <alignment horizontal="center" vertical="center"/>
    </xf>
    <xf numFmtId="2" fontId="11" fillId="7" borderId="10" xfId="0" applyNumberFormat="1" applyFont="1" applyFill="1" applyBorder="1" applyAlignment="1">
      <alignment horizontal="center" vertical="center" wrapText="1"/>
    </xf>
    <xf numFmtId="2" fontId="13" fillId="0" borderId="10" xfId="0" applyNumberFormat="1" applyBorder="1" applyAlignment="1">
      <alignment horizontal="center" vertical="center" wrapText="1"/>
    </xf>
    <xf numFmtId="2" fontId="13" fillId="0" borderId="13" xfId="0" applyNumberFormat="1" applyBorder="1" applyAlignment="1">
      <alignment horizontal="center" vertical="top" wrapText="1"/>
    </xf>
    <xf numFmtId="2" fontId="13" fillId="0" borderId="0" xfId="0" applyNumberFormat="1" applyBorder="1" applyAlignment="1">
      <alignment horizontal="center" vertical="top" wrapText="1"/>
    </xf>
    <xf numFmtId="2" fontId="13" fillId="0" borderId="56" xfId="0" applyNumberFormat="1" applyBorder="1" applyAlignment="1">
      <alignment horizontal="center" vertical="top" wrapText="1"/>
    </xf>
    <xf numFmtId="2" fontId="13" fillId="0" borderId="0" xfId="0" applyNumberFormat="1" applyBorder="1" applyAlignment="1">
      <alignment horizontal="right" vertical="center"/>
    </xf>
    <xf numFmtId="0" fontId="3" fillId="0" borderId="57"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3" fillId="0" borderId="59" xfId="0" applyFont="1" applyBorder="1" applyAlignment="1" applyProtection="1">
      <alignment horizontal="center"/>
      <protection locked="0"/>
    </xf>
    <xf numFmtId="49" fontId="3" fillId="0" borderId="60" xfId="0" applyNumberFormat="1"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49" fontId="3" fillId="0" borderId="61" xfId="0" applyNumberFormat="1" applyFont="1" applyBorder="1" applyAlignment="1" applyProtection="1">
      <alignment horizontal="center"/>
      <protection locked="0"/>
    </xf>
    <xf numFmtId="0" fontId="3" fillId="0" borderId="62" xfId="0" applyFont="1" applyBorder="1" applyAlignment="1">
      <alignment horizontal="center"/>
    </xf>
    <xf numFmtId="0" fontId="3" fillId="0" borderId="18" xfId="0" applyFont="1" applyBorder="1" applyAlignment="1">
      <alignment horizontal="center"/>
    </xf>
    <xf numFmtId="0" fontId="3" fillId="0" borderId="63" xfId="0" applyFont="1" applyBorder="1" applyAlignment="1">
      <alignment horizontal="center" wrapText="1"/>
    </xf>
    <xf numFmtId="0" fontId="3" fillId="0" borderId="58" xfId="0" applyFont="1" applyBorder="1" applyAlignment="1">
      <alignment horizontal="center" wrapText="1"/>
    </xf>
    <xf numFmtId="0" fontId="3" fillId="0" borderId="64" xfId="0" applyFont="1" applyBorder="1" applyAlignment="1">
      <alignment horizontal="center" wrapText="1"/>
    </xf>
    <xf numFmtId="0" fontId="3" fillId="0" borderId="32" xfId="0" applyFont="1" applyBorder="1" applyAlignment="1">
      <alignment horizontal="center" wrapText="1"/>
    </xf>
    <xf numFmtId="0" fontId="3" fillId="0" borderId="56" xfId="0" applyFont="1" applyBorder="1" applyAlignment="1">
      <alignment horizontal="center" wrapText="1"/>
    </xf>
    <xf numFmtId="0" fontId="3" fillId="0" borderId="33" xfId="0" applyFont="1" applyBorder="1" applyAlignment="1">
      <alignment horizontal="center" wrapText="1"/>
    </xf>
    <xf numFmtId="0" fontId="3" fillId="0" borderId="65" xfId="0" applyFont="1" applyBorder="1" applyAlignment="1">
      <alignment horizontal="center" vertical="center" wrapText="1"/>
    </xf>
    <xf numFmtId="0" fontId="3" fillId="0" borderId="46" xfId="0" applyFont="1" applyBorder="1" applyAlignment="1">
      <alignment horizontal="center" vertical="center" wrapText="1"/>
    </xf>
    <xf numFmtId="170" fontId="3" fillId="0" borderId="66" xfId="0" applyNumberFormat="1" applyFont="1" applyBorder="1" applyAlignment="1">
      <alignment horizontal="center"/>
    </xf>
    <xf numFmtId="170" fontId="3" fillId="0" borderId="67" xfId="0" applyNumberFormat="1" applyFont="1" applyBorder="1" applyAlignment="1">
      <alignment horizontal="center"/>
    </xf>
    <xf numFmtId="170" fontId="3" fillId="0" borderId="68" xfId="0" applyNumberFormat="1" applyFont="1" applyBorder="1" applyAlignment="1">
      <alignment horizontal="center"/>
    </xf>
    <xf numFmtId="170" fontId="3" fillId="0" borderId="41" xfId="0" applyNumberFormat="1" applyFont="1" applyBorder="1" applyAlignment="1">
      <alignment horizontal="center" vertical="center" wrapText="1"/>
    </xf>
    <xf numFmtId="170" fontId="3" fillId="0" borderId="67" xfId="0" applyNumberFormat="1" applyFont="1" applyBorder="1" applyAlignment="1">
      <alignment horizontal="center" vertical="center" wrapText="1"/>
    </xf>
    <xf numFmtId="170" fontId="3" fillId="0" borderId="68" xfId="0" applyNumberFormat="1" applyFont="1" applyBorder="1" applyAlignment="1">
      <alignment horizontal="center" vertical="center" wrapText="1"/>
    </xf>
    <xf numFmtId="0" fontId="11" fillId="0" borderId="0" xfId="0" applyFont="1" applyAlignment="1" applyProtection="1">
      <alignment horizontal="left" wrapText="1"/>
      <protection locked="0"/>
    </xf>
    <xf numFmtId="0" fontId="14" fillId="0" borderId="0" xfId="0" applyFont="1" applyAlignment="1" applyProtection="1">
      <alignment horizontal="center"/>
      <protection locked="0"/>
    </xf>
    <xf numFmtId="0" fontId="3" fillId="8" borderId="60" xfId="0" applyFont="1" applyFill="1" applyBorder="1" applyAlignment="1">
      <alignment horizontal="center" wrapText="1"/>
    </xf>
    <xf numFmtId="0" fontId="3" fillId="8" borderId="27" xfId="0" applyFont="1" applyFill="1" applyBorder="1" applyAlignment="1">
      <alignment horizontal="center" wrapText="1"/>
    </xf>
    <xf numFmtId="0" fontId="3" fillId="8" borderId="0" xfId="0" applyFont="1" applyFill="1" applyBorder="1" applyAlignment="1">
      <alignment horizontal="center" wrapText="1"/>
    </xf>
    <xf numFmtId="0" fontId="3" fillId="8" borderId="69" xfId="0" applyFont="1" applyFill="1" applyBorder="1" applyAlignment="1">
      <alignment horizontal="center" wrapText="1"/>
    </xf>
    <xf numFmtId="0" fontId="13" fillId="0" borderId="55" xfId="0" applyBorder="1" applyAlignment="1">
      <alignment/>
    </xf>
    <xf numFmtId="0" fontId="13" fillId="0" borderId="53" xfId="0" applyBorder="1" applyAlignment="1">
      <alignment/>
    </xf>
    <xf numFmtId="0" fontId="3" fillId="8" borderId="57" xfId="0" applyFont="1" applyFill="1" applyBorder="1" applyAlignment="1">
      <alignment horizontal="center" wrapText="1"/>
    </xf>
    <xf numFmtId="0" fontId="3" fillId="8" borderId="58" xfId="0" applyFont="1" applyFill="1" applyBorder="1" applyAlignment="1">
      <alignment horizontal="center" wrapText="1"/>
    </xf>
    <xf numFmtId="0" fontId="3" fillId="8" borderId="70" xfId="0" applyFont="1" applyFill="1" applyBorder="1" applyAlignment="1">
      <alignment horizontal="center" wrapText="1"/>
    </xf>
    <xf numFmtId="0" fontId="3" fillId="8" borderId="23" xfId="0" applyFont="1" applyFill="1" applyBorder="1" applyAlignment="1">
      <alignment horizontal="center" wrapText="1"/>
    </xf>
    <xf numFmtId="0" fontId="3" fillId="8" borderId="59" xfId="0" applyFont="1" applyFill="1" applyBorder="1" applyAlignment="1">
      <alignment horizontal="center" wrapText="1"/>
    </xf>
    <xf numFmtId="0" fontId="3" fillId="0" borderId="55" xfId="54" applyFont="1" applyBorder="1" applyAlignment="1">
      <alignment horizontal="justify" vertical="center" wrapText="1"/>
      <protection/>
    </xf>
    <xf numFmtId="0" fontId="3" fillId="0" borderId="53" xfId="54" applyFont="1" applyBorder="1" applyAlignment="1">
      <alignment horizontal="justify" vertical="center" wrapText="1"/>
      <protection/>
    </xf>
    <xf numFmtId="0" fontId="3" fillId="0" borderId="43" xfId="54" applyFont="1" applyBorder="1" applyAlignment="1">
      <alignment horizontal="justify" vertical="center" wrapText="1"/>
      <protection/>
    </xf>
    <xf numFmtId="0" fontId="3" fillId="0" borderId="55" xfId="54" applyFont="1" applyBorder="1" applyAlignment="1">
      <alignment vertical="center" wrapText="1"/>
      <protection/>
    </xf>
    <xf numFmtId="0" fontId="0" fillId="0" borderId="53" xfId="54" applyBorder="1" applyAlignment="1">
      <alignment vertical="center" wrapText="1"/>
      <protection/>
    </xf>
    <xf numFmtId="0" fontId="0" fillId="0" borderId="43" xfId="54" applyBorder="1" applyAlignment="1">
      <alignment vertical="center" wrapText="1"/>
      <protection/>
    </xf>
    <xf numFmtId="0" fontId="0" fillId="22" borderId="55" xfId="54" applyFill="1" applyBorder="1" applyAlignment="1">
      <alignment horizontal="center" vertical="center" wrapText="1"/>
      <protection/>
    </xf>
    <xf numFmtId="0" fontId="0" fillId="22" borderId="43" xfId="54" applyFill="1" applyBorder="1" applyAlignment="1">
      <alignment horizontal="center" vertical="center" wrapText="1"/>
      <protection/>
    </xf>
    <xf numFmtId="0" fontId="0" fillId="0" borderId="55" xfId="54" applyBorder="1" applyAlignment="1">
      <alignment horizontal="justify" vertical="center" wrapText="1"/>
      <protection/>
    </xf>
    <xf numFmtId="0" fontId="0" fillId="0" borderId="53" xfId="54" applyBorder="1" applyAlignment="1">
      <alignment horizontal="justify" vertical="center" wrapText="1"/>
      <protection/>
    </xf>
    <xf numFmtId="0" fontId="0" fillId="0" borderId="43" xfId="54" applyBorder="1" applyAlignment="1">
      <alignment horizontal="justify" vertical="center" wrapText="1"/>
      <protection/>
    </xf>
    <xf numFmtId="0" fontId="0" fillId="0" borderId="55" xfId="54" applyBorder="1" applyAlignment="1">
      <alignment vertical="center" wrapText="1"/>
      <protection/>
    </xf>
    <xf numFmtId="0" fontId="7" fillId="24" borderId="10" xfId="54" applyFont="1" applyFill="1" applyBorder="1" applyAlignment="1">
      <alignment horizontal="right" vertical="center" wrapText="1"/>
      <protection/>
    </xf>
    <xf numFmtId="0" fontId="2" fillId="0" borderId="0" xfId="54" applyFont="1" applyAlignment="1">
      <alignment horizontal="center"/>
      <protection/>
    </xf>
    <xf numFmtId="0" fontId="0" fillId="0" borderId="10" xfId="54" applyBorder="1" applyAlignment="1">
      <alignment horizontal="center"/>
      <protection/>
    </xf>
    <xf numFmtId="0" fontId="0" fillId="0" borderId="14" xfId="54" applyBorder="1" applyAlignment="1">
      <alignment horizontal="center" wrapText="1"/>
      <protection/>
    </xf>
    <xf numFmtId="0" fontId="0" fillId="0" borderId="46" xfId="54" applyBorder="1" applyAlignment="1">
      <alignment horizontal="center" wrapText="1"/>
      <protection/>
    </xf>
    <xf numFmtId="49" fontId="11" fillId="0" borderId="14" xfId="54" applyNumberFormat="1" applyFont="1" applyBorder="1" applyAlignment="1">
      <alignment horizontal="center" vertical="center"/>
      <protection/>
    </xf>
    <xf numFmtId="49" fontId="11" fillId="0" borderId="46" xfId="54" applyNumberFormat="1" applyFont="1" applyBorder="1" applyAlignment="1">
      <alignment horizontal="center" vertical="center"/>
      <protection/>
    </xf>
    <xf numFmtId="0" fontId="3" fillId="0" borderId="55" xfId="54" applyFont="1" applyBorder="1" applyAlignment="1">
      <alignment horizontal="left" vertical="center" wrapText="1"/>
      <protection/>
    </xf>
    <xf numFmtId="0" fontId="0" fillId="0" borderId="53" xfId="54" applyBorder="1">
      <alignment/>
      <protection/>
    </xf>
    <xf numFmtId="0" fontId="0" fillId="0" borderId="43" xfId="54" applyBorder="1">
      <alignment/>
      <protection/>
    </xf>
    <xf numFmtId="0" fontId="0" fillId="22" borderId="10" xfId="54" applyFill="1" applyBorder="1" applyAlignment="1">
      <alignment horizontal="center" vertical="center" wrapText="1"/>
      <protection/>
    </xf>
    <xf numFmtId="0" fontId="3" fillId="0" borderId="0" xfId="54" applyFont="1" applyAlignment="1">
      <alignment horizontal="justify" wrapText="1"/>
      <protection/>
    </xf>
    <xf numFmtId="0" fontId="0" fillId="8" borderId="34" xfId="54" applyFill="1" applyBorder="1" applyAlignment="1">
      <alignment horizontal="left" vertical="center" wrapText="1" indent="1"/>
      <protection/>
    </xf>
    <xf numFmtId="0" fontId="0" fillId="8" borderId="13" xfId="54" applyFill="1" applyBorder="1" applyAlignment="1">
      <alignment horizontal="left" vertical="center" wrapText="1" indent="1"/>
      <protection/>
    </xf>
    <xf numFmtId="0" fontId="0" fillId="8" borderId="35" xfId="54" applyFill="1" applyBorder="1" applyAlignment="1">
      <alignment horizontal="left" vertical="center" wrapText="1" indent="1"/>
      <protection/>
    </xf>
    <xf numFmtId="0" fontId="0" fillId="8" borderId="32" xfId="54" applyFill="1" applyBorder="1" applyAlignment="1">
      <alignment horizontal="left" vertical="center" wrapText="1" indent="1"/>
      <protection/>
    </xf>
    <xf numFmtId="0" fontId="0" fillId="8" borderId="56" xfId="54" applyFill="1" applyBorder="1" applyAlignment="1">
      <alignment horizontal="left" vertical="center" wrapText="1" indent="1"/>
      <protection/>
    </xf>
    <xf numFmtId="0" fontId="0" fillId="8" borderId="33" xfId="54" applyFill="1" applyBorder="1" applyAlignment="1">
      <alignment horizontal="left" vertical="center" wrapText="1" indent="1"/>
      <protection/>
    </xf>
    <xf numFmtId="0" fontId="3" fillId="0" borderId="53" xfId="54" applyFont="1" applyBorder="1" applyAlignment="1">
      <alignment horizontal="left" vertical="center" wrapText="1"/>
      <protection/>
    </xf>
    <xf numFmtId="0" fontId="3" fillId="0" borderId="43" xfId="54" applyFont="1" applyBorder="1" applyAlignment="1">
      <alignment horizontal="left" vertical="center" wrapText="1"/>
      <protection/>
    </xf>
    <xf numFmtId="0" fontId="11" fillId="0" borderId="0" xfId="0" applyFont="1" applyAlignment="1">
      <alignment horizontal="center"/>
    </xf>
  </cellXfs>
  <cellStyles count="9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Бетта май 2010" xfId="54"/>
    <cellStyle name="Обычный_Мощность"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 name="㼿_x0000__x0000__x0000_" xfId="66"/>
    <cellStyle name="㼿?_x0000__x0000__x0000__x0000_" xfId="67"/>
    <cellStyle name="㼿?_x0000__x0000__x0000__Цена НП АТС" xfId="68"/>
    <cellStyle name="㼿?_x0000__x0000__x0000__Цена НП АТС_1" xfId="69"/>
    <cellStyle name="㼿㼿_x0000__x0000__x0000__x0000__x0000__x0000_" xfId="70"/>
    <cellStyle name="㼿㼿?_x0000__x0000__x0000__x0000__x0000__x0000__x0000_" xfId="71"/>
    <cellStyle name="㼿㼿?_x0000__x0000__x0000__x0000__x0000__x0000__Цена НП АТС" xfId="72"/>
    <cellStyle name="㼿㼿?_x0000__x0000__x0000__x0000__x0000__x0000__x0000__Цена НП АТС_1" xfId="73"/>
    <cellStyle name="㼿㼿_x0000__x0000__x0000__x0000__x0000__Цена НП АТС" xfId="74"/>
    <cellStyle name="㼿㼿_x0000__x0000__x0000__x0000__x0000__Цена НП АТС_1" xfId="75"/>
    <cellStyle name="㼿㼿_x0000__x0000__x0000__x0000__x0000__Цена НП АТС_2" xfId="76"/>
    <cellStyle name="㼿㼿_x0000__x0000__x0000__x0000__x0000__Цена НП АТС_3" xfId="77"/>
    <cellStyle name="㼿㼿_x0000__x0000__x0000__x0000__x0000__Цена НП АТС_4" xfId="78"/>
    <cellStyle name="㼿㼿_x0000__x0000__x0000__x0000__x0000__Цена НП АТС_5" xfId="79"/>
    <cellStyle name="㼿㼿_x0000__x0000__x0000__x0000__x0000__Цена НП АТС_6" xfId="80"/>
    <cellStyle name="㼿㼿㼿_x0000__x0000__x0000__x0000__x0000__x0000__x0000__x0000_" xfId="81"/>
    <cellStyle name="㼿㼿㼿?_x0000__x0000__x0000__x0000__x0000__x0000__x0000__x0000__x0000_" xfId="82"/>
    <cellStyle name="㼿㼿㼿?_x0000__x0000__x0000__x0000__x0000__x0000__x0000__x0000__x0000__Цена НП АТС" xfId="83"/>
    <cellStyle name="㼿㼿㼿?_x0000__x0000__x0000__x0000__x0000__x0000__x0000__x0000__x0000__Цена НП АТС_1" xfId="84"/>
    <cellStyle name="㼿㼿㼿?_x0000__x0000__x0000__x0000__x0000__x0000__x0000__x0000__x0000__Цена НП АТС_2" xfId="85"/>
    <cellStyle name="㼿㼿㼿?_x0000__x0000__x0000__x0000__x0000__x0000__x0000__x0000__x0000__Цена НП АТС_3" xfId="86"/>
    <cellStyle name="㼿㼿㼿?_x0000__x0000__x0000__x0000__x0000__x0000__x0000__x0000__x0000__Цена НП АТС_4" xfId="87"/>
    <cellStyle name="㼿㼿㼿?_x0000__x0000__x0000__x0000__x0000__x0000__x0000__x0000__x0000__Цена НП АТС_5" xfId="88"/>
    <cellStyle name="㼿㼿㼿?_x0000__x0000__x0000__x0000__x0000__x0000__x0000__x0000__x0000__Цена НП АТС_6" xfId="89"/>
    <cellStyle name="㼿㼿㼿?_x0000__x0000__x0000__x0000__x0000__x0000__x0000__x0000__x0000__Цена НП АТС_7" xfId="90"/>
    <cellStyle name="㼿㼿㼿?_x0000__x0000__x0000__x0000__x0000__x0000__x0000__x0000__x0000__Цена НП АТС_8" xfId="91"/>
    <cellStyle name="㼿㼿㼿?_x0000__x0000__x0000__x0000__x0000__x0000__x0000__x0000__x0000__Цена НП АТС_9" xfId="92"/>
    <cellStyle name="㼿㼿㼿?_x0000__x0000__x0000__x0000__x0000__x0000__x0000__x0000__x0000__Цена НП АТС_A" xfId="93"/>
    <cellStyle name="㼿㼿㼿?_x0000__x0000__x0000__x0000__x0000__x0000__x0000__x0000__x0000__Цена НП АТС_B" xfId="94"/>
    <cellStyle name="㼿㼿㼿?_x0000__x0000__x0000__x0000__x0000__x0000__x0000__x0000__x0000__Цена НП АТС_C" xfId="95"/>
    <cellStyle name="㼿㼿㼿?_x0000__x0000__x0000__x0000__x0000__x0000__x0000__x0000__x0000__Цена НП АТС_D" xfId="96"/>
    <cellStyle name="㼿㼿㼿?_x0000__x0000__x0000__x0000__x0000__x0000__x0000__x0000__x0000__Цена НП АТС_E" xfId="97"/>
    <cellStyle name="㼿㼿㼿_x0000__x0000__x0000__x0000__x0000__x0000__x0000__x0000__Цена НП АТС" xfId="98"/>
    <cellStyle name="㼿㼿㼿_x0000__x0000__x0000__x0000__x0000__x0000__x0000__x0000__Цена НП АТС_1" xfId="99"/>
    <cellStyle name="㼿㼿㼿_x0000__x0000__x0000__x0000__x0000__x0000__x0000__x0000__Цена НП АТС_2" xfId="100"/>
    <cellStyle name="㼿㼿㼿_x0000__x0000__x0000__x0000__x0000__x0000__x0000__x0000__Цена НП АТС_3" xfId="101"/>
    <cellStyle name="㼿㼿㼿㼿_x0000__x0000__x0000__x0000__x0000__x0000__x0000__x0000__x0000__x0000__x0000__x0000_" xfId="102"/>
    <cellStyle name="㼿㼿㼿㼿?_x0000__x0000__x0000__x0000__x0000__x0000__x0000__x0000__x0000__x0000__x0000__x0000__x0000_" xfId="103"/>
    <cellStyle name="㼿㼿㼿㼿㼿_x0000__x0000__x0000__x0000__x0000__x0000__x0000__x0000__x0000__x0000__x0000__x0000__x0000__x0000__x0000_" xfId="10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image" Target="../media/image14.emf" /><Relationship Id="rId4" Type="http://schemas.openxmlformats.org/officeDocument/2006/relationships/image" Target="../media/image1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7.emf" /><Relationship Id="rId9" Type="http://schemas.openxmlformats.org/officeDocument/2006/relationships/image" Target="../media/image18.emf" /><Relationship Id="rId10" Type="http://schemas.openxmlformats.org/officeDocument/2006/relationships/image" Target="../media/image19.emf" /><Relationship Id="rId11" Type="http://schemas.openxmlformats.org/officeDocument/2006/relationships/image" Target="../media/image18.emf" /><Relationship Id="rId12" Type="http://schemas.openxmlformats.org/officeDocument/2006/relationships/image" Target="../media/image19.emf" /><Relationship Id="rId13" Type="http://schemas.openxmlformats.org/officeDocument/2006/relationships/image" Target="../media/image18.emf" /><Relationship Id="rId14" Type="http://schemas.openxmlformats.org/officeDocument/2006/relationships/image" Target="../media/image19.emf" /><Relationship Id="rId15" Type="http://schemas.openxmlformats.org/officeDocument/2006/relationships/image" Target="../media/image18.emf" /><Relationship Id="rId16" Type="http://schemas.openxmlformats.org/officeDocument/2006/relationships/image" Target="../media/image19.emf" /><Relationship Id="rId17" Type="http://schemas.openxmlformats.org/officeDocument/2006/relationships/image" Target="../media/image20.emf" /><Relationship Id="rId18" Type="http://schemas.openxmlformats.org/officeDocument/2006/relationships/image" Target="../media/image21.emf" /><Relationship Id="rId19" Type="http://schemas.openxmlformats.org/officeDocument/2006/relationships/image" Target="../media/image22.wmf" /><Relationship Id="rId20" Type="http://schemas.openxmlformats.org/officeDocument/2006/relationships/image" Target="../media/image23.emf" /><Relationship Id="rId21" Type="http://schemas.openxmlformats.org/officeDocument/2006/relationships/image" Target="../media/image24.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1.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11.emf" /><Relationship Id="rId10" Type="http://schemas.openxmlformats.org/officeDocument/2006/relationships/image" Target="../media/image3.emf"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image" Target="../media/image11.emf" /><Relationship Id="rId14" Type="http://schemas.openxmlformats.org/officeDocument/2006/relationships/image" Target="../media/image3.emf" /><Relationship Id="rId15" Type="http://schemas.openxmlformats.org/officeDocument/2006/relationships/image" Target="../media/image4.emf" /><Relationship Id="rId16" Type="http://schemas.openxmlformats.org/officeDocument/2006/relationships/image" Target="../media/image5.emf" /><Relationship Id="rId17" Type="http://schemas.openxmlformats.org/officeDocument/2006/relationships/image" Target="../media/image11.emf" /><Relationship Id="rId18" Type="http://schemas.openxmlformats.org/officeDocument/2006/relationships/image" Target="../media/image3.emf" /><Relationship Id="rId19" Type="http://schemas.openxmlformats.org/officeDocument/2006/relationships/image" Target="../media/image4.emf" /><Relationship Id="rId20" Type="http://schemas.openxmlformats.org/officeDocument/2006/relationships/image" Target="../media/image5.emf" /><Relationship Id="rId21" Type="http://schemas.openxmlformats.org/officeDocument/2006/relationships/image" Target="../media/image11.emf" /><Relationship Id="rId22" Type="http://schemas.openxmlformats.org/officeDocument/2006/relationships/image" Target="../media/image3.emf" /><Relationship Id="rId23" Type="http://schemas.openxmlformats.org/officeDocument/2006/relationships/image" Target="../media/image4.emf" /><Relationship Id="rId24" Type="http://schemas.openxmlformats.org/officeDocument/2006/relationships/image" Target="../media/image5.emf" /><Relationship Id="rId25" Type="http://schemas.openxmlformats.org/officeDocument/2006/relationships/image" Target="../media/image11.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4905375"/>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4"/>
        <xdr:cNvPicPr preferRelativeResize="1">
          <a:picLocks noChangeAspect="1"/>
        </xdr:cNvPicPr>
      </xdr:nvPicPr>
      <xdr:blipFill>
        <a:blip r:embed="rId2"/>
        <a:stretch>
          <a:fillRect/>
        </a:stretch>
      </xdr:blipFill>
      <xdr:spPr>
        <a:xfrm>
          <a:off x="8143875" y="8191500"/>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10"/>
        <xdr:cNvPicPr preferRelativeResize="1">
          <a:picLocks noChangeAspect="1"/>
        </xdr:cNvPicPr>
      </xdr:nvPicPr>
      <xdr:blipFill>
        <a:blip r:embed="rId3"/>
        <a:stretch>
          <a:fillRect/>
        </a:stretch>
      </xdr:blipFill>
      <xdr:spPr>
        <a:xfrm>
          <a:off x="8115300" y="10877550"/>
          <a:ext cx="885825" cy="476250"/>
        </a:xfrm>
        <a:prstGeom prst="rect">
          <a:avLst/>
        </a:prstGeom>
        <a:noFill/>
        <a:ln w="9525" cmpd="sng">
          <a:noFill/>
        </a:ln>
      </xdr:spPr>
    </xdr:pic>
    <xdr:clientData/>
  </xdr:twoCellAnchor>
  <xdr:twoCellAnchor editAs="oneCell">
    <xdr:from>
      <xdr:col>6</xdr:col>
      <xdr:colOff>180975</xdr:colOff>
      <xdr:row>27</xdr:row>
      <xdr:rowOff>142875</xdr:rowOff>
    </xdr:from>
    <xdr:to>
      <xdr:col>6</xdr:col>
      <xdr:colOff>1066800</xdr:colOff>
      <xdr:row>27</xdr:row>
      <xdr:rowOff>619125</xdr:rowOff>
    </xdr:to>
    <xdr:pic>
      <xdr:nvPicPr>
        <xdr:cNvPr id="4" name="Picture 11"/>
        <xdr:cNvPicPr preferRelativeResize="1">
          <a:picLocks noChangeAspect="1"/>
        </xdr:cNvPicPr>
      </xdr:nvPicPr>
      <xdr:blipFill>
        <a:blip r:embed="rId4"/>
        <a:stretch>
          <a:fillRect/>
        </a:stretch>
      </xdr:blipFill>
      <xdr:spPr>
        <a:xfrm>
          <a:off x="8162925" y="12039600"/>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84;&#1072;&#1081;%202010&#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0.583</v>
          </cell>
          <cell r="E7">
            <v>0.212</v>
          </cell>
          <cell r="F7">
            <v>187.546</v>
          </cell>
        </row>
        <row r="8">
          <cell r="D8">
            <v>0.212</v>
          </cell>
        </row>
        <row r="9">
          <cell r="D9">
            <v>0.583</v>
          </cell>
        </row>
        <row r="10">
          <cell r="D10">
            <v>0.954</v>
          </cell>
        </row>
        <row r="11">
          <cell r="B11">
            <v>0.99129</v>
          </cell>
          <cell r="C11">
            <v>0.7785700000000001</v>
          </cell>
        </row>
        <row r="12">
          <cell r="B12">
            <v>0.70682</v>
          </cell>
        </row>
        <row r="13">
          <cell r="B13">
            <v>1.11022</v>
          </cell>
        </row>
        <row r="14">
          <cell r="B14">
            <v>1.69744</v>
          </cell>
        </row>
        <row r="16">
          <cell r="B16">
            <v>160.17994000000002</v>
          </cell>
        </row>
      </sheetData>
      <sheetData sheetId="1">
        <row r="12">
          <cell r="F12">
            <v>2.056</v>
          </cell>
          <cell r="G12">
            <v>2.121</v>
          </cell>
          <cell r="H12">
            <v>2.506</v>
          </cell>
          <cell r="I12">
            <v>2.908</v>
          </cell>
        </row>
        <row r="14">
          <cell r="F14">
            <v>0.853</v>
          </cell>
          <cell r="G14">
            <v>0.911</v>
          </cell>
          <cell r="H14">
            <v>0.991</v>
          </cell>
          <cell r="I14">
            <v>1.107</v>
          </cell>
        </row>
        <row r="15">
          <cell r="F15">
            <v>470.32</v>
          </cell>
          <cell r="G15">
            <v>784.515</v>
          </cell>
          <cell r="H15">
            <v>547.648</v>
          </cell>
          <cell r="I15">
            <v>1018.02</v>
          </cell>
        </row>
        <row r="17">
          <cell r="F17">
            <v>1.685</v>
          </cell>
          <cell r="G17">
            <v>1.75</v>
          </cell>
          <cell r="H17">
            <v>2.135</v>
          </cell>
          <cell r="I17">
            <v>2.537</v>
          </cell>
        </row>
        <row r="18">
          <cell r="F18">
            <v>2.056</v>
          </cell>
          <cell r="G18">
            <v>2.121</v>
          </cell>
          <cell r="H18">
            <v>2.506</v>
          </cell>
          <cell r="I18">
            <v>2.908</v>
          </cell>
        </row>
        <row r="19">
          <cell r="F19">
            <v>2.427</v>
          </cell>
          <cell r="G19">
            <v>2.491</v>
          </cell>
          <cell r="H19">
            <v>2.877</v>
          </cell>
          <cell r="I19">
            <v>3.279</v>
          </cell>
        </row>
        <row r="21">
          <cell r="F21">
            <v>2.056</v>
          </cell>
          <cell r="G21">
            <v>2.121</v>
          </cell>
          <cell r="H21">
            <v>2.506</v>
          </cell>
          <cell r="I21">
            <v>2.908</v>
          </cell>
        </row>
        <row r="23">
          <cell r="F23">
            <v>0.853</v>
          </cell>
          <cell r="G23">
            <v>0.911</v>
          </cell>
          <cell r="H23">
            <v>0.991</v>
          </cell>
          <cell r="I23">
            <v>1.107</v>
          </cell>
        </row>
        <row r="24">
          <cell r="F24">
            <v>470.32</v>
          </cell>
          <cell r="G24">
            <v>784.515</v>
          </cell>
          <cell r="H24">
            <v>547.648</v>
          </cell>
          <cell r="I24">
            <v>1018.02</v>
          </cell>
        </row>
        <row r="26">
          <cell r="F26">
            <v>1.685</v>
          </cell>
          <cell r="G26">
            <v>1.75</v>
          </cell>
          <cell r="H26">
            <v>2.135</v>
          </cell>
          <cell r="I26">
            <v>2.537</v>
          </cell>
        </row>
        <row r="27">
          <cell r="F27">
            <v>2.056</v>
          </cell>
          <cell r="G27">
            <v>2.121</v>
          </cell>
          <cell r="H27">
            <v>2.506</v>
          </cell>
          <cell r="I27">
            <v>2.908</v>
          </cell>
        </row>
        <row r="28">
          <cell r="F28">
            <v>2.427</v>
          </cell>
          <cell r="G28">
            <v>2.491</v>
          </cell>
          <cell r="H28">
            <v>2.877</v>
          </cell>
          <cell r="I28">
            <v>3.279</v>
          </cell>
        </row>
        <row r="30">
          <cell r="H30">
            <v>0.7</v>
          </cell>
        </row>
        <row r="32">
          <cell r="H32">
            <v>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vmlDrawing" Target="../drawings/vmlDrawing1.vml" /><Relationship Id="rId23" Type="http://schemas.openxmlformats.org/officeDocument/2006/relationships/drawing" Target="../drawings/drawing1.xml" /><Relationship Id="rId2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G778"/>
  <sheetViews>
    <sheetView workbookViewId="0" topLeftCell="A4">
      <selection activeCell="A4" sqref="A1:IV16384"/>
    </sheetView>
  </sheetViews>
  <sheetFormatPr defaultColWidth="9.00390625" defaultRowHeight="12.75"/>
  <cols>
    <col min="1" max="1" width="15.875" style="81" customWidth="1"/>
    <col min="2" max="2" width="9.00390625" style="80" customWidth="1"/>
    <col min="3" max="3" width="30.625" style="80" customWidth="1"/>
    <col min="4" max="4" width="32.375" style="80" customWidth="1"/>
    <col min="5" max="5" width="28.75390625" style="80" customWidth="1"/>
    <col min="6" max="6" width="31.375" style="80" customWidth="1"/>
    <col min="7" max="16384" width="9.125" style="80" customWidth="1"/>
  </cols>
  <sheetData>
    <row r="1" spans="1:5" ht="70.5" customHeight="1">
      <c r="A1" s="161" t="s">
        <v>47</v>
      </c>
      <c r="B1" s="161"/>
      <c r="C1" s="162"/>
      <c r="D1" s="162"/>
      <c r="E1" s="162"/>
    </row>
    <row r="2" spans="1:5" ht="15.75">
      <c r="A2" s="156" t="s">
        <v>21</v>
      </c>
      <c r="B2" s="157"/>
      <c r="C2" s="158"/>
      <c r="D2" s="159" t="s">
        <v>22</v>
      </c>
      <c r="E2" s="160"/>
    </row>
    <row r="3" spans="1:6" ht="15.75">
      <c r="A3" s="156" t="s">
        <v>23</v>
      </c>
      <c r="B3" s="157"/>
      <c r="C3" s="158"/>
      <c r="D3" s="159" t="s">
        <v>53</v>
      </c>
      <c r="E3" s="160"/>
      <c r="F3" s="83"/>
    </row>
    <row r="4" spans="1:6" ht="15.75">
      <c r="A4" s="156" t="s">
        <v>48</v>
      </c>
      <c r="B4" s="157"/>
      <c r="C4" s="158"/>
      <c r="D4" s="159" t="s">
        <v>99</v>
      </c>
      <c r="E4" s="160"/>
      <c r="F4" s="83"/>
    </row>
    <row r="5" spans="1:5" ht="12.75">
      <c r="A5" s="144"/>
      <c r="B5" s="145"/>
      <c r="C5" s="155"/>
      <c r="D5" s="136"/>
      <c r="E5" s="138"/>
    </row>
    <row r="6" spans="1:5" ht="40.5" customHeight="1">
      <c r="A6" s="144" t="s">
        <v>58</v>
      </c>
      <c r="B6" s="145" t="s">
        <v>24</v>
      </c>
      <c r="C6" s="155" t="s">
        <v>24</v>
      </c>
      <c r="D6" s="136">
        <v>991.29</v>
      </c>
      <c r="E6" s="138" t="s">
        <v>24</v>
      </c>
    </row>
    <row r="7" spans="1:5" ht="15.75" customHeight="1">
      <c r="A7" s="144" t="s">
        <v>59</v>
      </c>
      <c r="B7" s="145"/>
      <c r="C7" s="155"/>
      <c r="D7" s="136">
        <v>778.57</v>
      </c>
      <c r="E7" s="138"/>
    </row>
    <row r="8" spans="1:5" ht="54" customHeight="1">
      <c r="A8" s="151" t="s">
        <v>75</v>
      </c>
      <c r="B8" s="152"/>
      <c r="C8" s="153"/>
      <c r="D8" s="136"/>
      <c r="E8" s="154"/>
    </row>
    <row r="9" spans="1:5" ht="12.75" customHeight="1">
      <c r="A9" s="148" t="s">
        <v>76</v>
      </c>
      <c r="B9" s="149"/>
      <c r="C9" s="150"/>
      <c r="D9" s="136"/>
      <c r="E9" s="138"/>
    </row>
    <row r="10" spans="1:5" ht="12.75" customHeight="1">
      <c r="A10" s="148" t="s">
        <v>49</v>
      </c>
      <c r="B10" s="149"/>
      <c r="C10" s="150"/>
      <c r="D10" s="136">
        <v>706.82</v>
      </c>
      <c r="E10" s="138"/>
    </row>
    <row r="11" spans="1:5" ht="12.75" customHeight="1">
      <c r="A11" s="148" t="s">
        <v>50</v>
      </c>
      <c r="B11" s="149"/>
      <c r="C11" s="150"/>
      <c r="D11" s="136">
        <v>1110.22</v>
      </c>
      <c r="E11" s="138"/>
    </row>
    <row r="12" spans="1:5" ht="12.75" customHeight="1">
      <c r="A12" s="148" t="s">
        <v>51</v>
      </c>
      <c r="B12" s="149"/>
      <c r="C12" s="150"/>
      <c r="D12" s="136">
        <v>1697.44</v>
      </c>
      <c r="E12" s="138"/>
    </row>
    <row r="13" spans="1:5" ht="12.75" customHeight="1">
      <c r="A13" s="148" t="s">
        <v>77</v>
      </c>
      <c r="B13" s="149"/>
      <c r="C13" s="150"/>
      <c r="D13" s="136"/>
      <c r="E13" s="138"/>
    </row>
    <row r="14" spans="1:5" ht="12.75" customHeight="1">
      <c r="A14" s="148" t="s">
        <v>49</v>
      </c>
      <c r="B14" s="149"/>
      <c r="C14" s="150"/>
      <c r="D14" s="136">
        <v>706.82</v>
      </c>
      <c r="E14" s="138"/>
    </row>
    <row r="15" spans="1:5" ht="12.75" customHeight="1">
      <c r="A15" s="148" t="s">
        <v>78</v>
      </c>
      <c r="B15" s="149"/>
      <c r="C15" s="150"/>
      <c r="D15" s="136">
        <v>1289.81</v>
      </c>
      <c r="E15" s="138"/>
    </row>
    <row r="16" spans="1:5" ht="70.5" customHeight="1">
      <c r="A16" s="96" t="s">
        <v>97</v>
      </c>
      <c r="B16" s="139"/>
      <c r="C16" s="139"/>
      <c r="D16" s="139"/>
      <c r="E16" s="140"/>
    </row>
    <row r="17" spans="1:5" ht="44.25" customHeight="1">
      <c r="A17" s="142" t="s">
        <v>60</v>
      </c>
      <c r="B17" s="142"/>
      <c r="C17" s="142"/>
      <c r="D17" s="143">
        <v>54329.729</v>
      </c>
      <c r="E17" s="143"/>
    </row>
    <row r="18" spans="1:5" ht="17.25" customHeight="1">
      <c r="A18" s="144" t="s">
        <v>52</v>
      </c>
      <c r="B18" s="145"/>
      <c r="C18" s="145"/>
      <c r="D18" s="146"/>
      <c r="E18" s="147"/>
    </row>
    <row r="19" spans="1:5" ht="55.5" customHeight="1">
      <c r="A19" s="142" t="s">
        <v>61</v>
      </c>
      <c r="B19" s="142"/>
      <c r="C19" s="142"/>
      <c r="D19" s="143">
        <v>0</v>
      </c>
      <c r="E19" s="143"/>
    </row>
    <row r="20" spans="1:5" ht="59.25" customHeight="1">
      <c r="A20" s="142" t="s">
        <v>62</v>
      </c>
      <c r="B20" s="142"/>
      <c r="C20" s="142"/>
      <c r="D20" s="143">
        <v>0</v>
      </c>
      <c r="E20" s="143"/>
    </row>
    <row r="21" spans="1:5" ht="115.5" customHeight="1">
      <c r="A21" s="142" t="s">
        <v>95</v>
      </c>
      <c r="B21" s="142"/>
      <c r="C21" s="142"/>
      <c r="D21" s="143">
        <v>54329.729</v>
      </c>
      <c r="E21" s="143"/>
    </row>
    <row r="22" spans="1:5" ht="5.25" customHeight="1">
      <c r="A22" s="163"/>
      <c r="B22" s="163"/>
      <c r="C22" s="163"/>
      <c r="D22" s="163"/>
      <c r="E22" s="163"/>
    </row>
    <row r="23" spans="1:5" ht="5.25" customHeight="1">
      <c r="A23" s="164"/>
      <c r="B23" s="164"/>
      <c r="C23" s="164"/>
      <c r="D23" s="164"/>
      <c r="E23" s="164"/>
    </row>
    <row r="24" spans="1:5" ht="5.25" customHeight="1">
      <c r="A24" s="165"/>
      <c r="B24" s="165"/>
      <c r="C24" s="165"/>
      <c r="D24" s="165"/>
      <c r="E24" s="165"/>
    </row>
    <row r="25" spans="1:5" ht="45" customHeight="1">
      <c r="A25" s="142" t="s">
        <v>63</v>
      </c>
      <c r="B25" s="142"/>
      <c r="C25" s="142"/>
      <c r="D25" s="143">
        <v>8102.975</v>
      </c>
      <c r="E25" s="143"/>
    </row>
    <row r="26" spans="1:5" ht="29.25" customHeight="1">
      <c r="A26" s="142" t="s">
        <v>64</v>
      </c>
      <c r="B26" s="142"/>
      <c r="C26" s="142"/>
      <c r="D26" s="143">
        <v>0</v>
      </c>
      <c r="E26" s="143"/>
    </row>
    <row r="27" spans="1:5" ht="12.75" customHeight="1">
      <c r="A27" s="141"/>
      <c r="B27" s="141"/>
      <c r="C27" s="141"/>
      <c r="D27" s="166"/>
      <c r="E27" s="166"/>
    </row>
    <row r="28" spans="1:5" ht="81.75" customHeight="1">
      <c r="A28" s="141" t="s">
        <v>92</v>
      </c>
      <c r="B28" s="141"/>
      <c r="C28" s="141"/>
      <c r="D28" s="126"/>
      <c r="E28" s="126"/>
    </row>
    <row r="29" spans="1:5" ht="14.25" customHeight="1">
      <c r="A29" s="86"/>
      <c r="B29" s="87"/>
      <c r="C29" s="87"/>
      <c r="D29" s="88"/>
      <c r="E29" s="88"/>
    </row>
    <row r="30" spans="1:7" ht="63" customHeight="1">
      <c r="A30" s="131" t="s">
        <v>94</v>
      </c>
      <c r="B30" s="131"/>
      <c r="C30" s="131"/>
      <c r="D30" s="132">
        <v>160179.94</v>
      </c>
      <c r="E30" s="133"/>
      <c r="F30" s="134"/>
      <c r="G30" s="92"/>
    </row>
    <row r="31" spans="1:6" ht="81.75" customHeight="1">
      <c r="A31" s="135" t="s">
        <v>72</v>
      </c>
      <c r="B31" s="135"/>
      <c r="C31" s="135"/>
      <c r="D31" s="136">
        <v>160179.94</v>
      </c>
      <c r="E31" s="137"/>
      <c r="F31" s="138"/>
    </row>
    <row r="32" spans="1:5" ht="16.5" customHeight="1">
      <c r="A32" s="85"/>
      <c r="B32" s="89"/>
      <c r="C32" s="89"/>
      <c r="D32" s="90"/>
      <c r="E32" s="90"/>
    </row>
    <row r="33" spans="1:6" ht="60.75" customHeight="1">
      <c r="A33" s="127" t="s">
        <v>65</v>
      </c>
      <c r="B33" s="128"/>
      <c r="C33" s="129"/>
      <c r="D33" s="129"/>
      <c r="E33" s="129"/>
      <c r="F33" s="130"/>
    </row>
    <row r="34" spans="1:6" s="93" customFormat="1" ht="108" customHeight="1">
      <c r="A34" s="82" t="s">
        <v>66</v>
      </c>
      <c r="B34" s="82" t="s">
        <v>67</v>
      </c>
      <c r="C34" s="82" t="s">
        <v>68</v>
      </c>
      <c r="D34" s="82" t="s">
        <v>69</v>
      </c>
      <c r="E34" s="82" t="s">
        <v>70</v>
      </c>
      <c r="F34" s="82" t="s">
        <v>71</v>
      </c>
    </row>
    <row r="35" spans="1:6" ht="12.75" customHeight="1">
      <c r="A35" s="82" t="s">
        <v>100</v>
      </c>
      <c r="B35" s="91">
        <v>0</v>
      </c>
      <c r="C35" s="84">
        <v>786.16</v>
      </c>
      <c r="D35" s="84">
        <v>932.24</v>
      </c>
      <c r="E35" s="84">
        <v>221.24</v>
      </c>
      <c r="F35" s="84">
        <v>144.1</v>
      </c>
    </row>
    <row r="36" spans="1:6" ht="12.75" customHeight="1">
      <c r="A36" s="82" t="s">
        <v>100</v>
      </c>
      <c r="B36" s="91">
        <v>1</v>
      </c>
      <c r="C36" s="84">
        <v>775.68</v>
      </c>
      <c r="D36" s="84">
        <v>922.05</v>
      </c>
      <c r="E36" s="84">
        <v>177.75</v>
      </c>
      <c r="F36" s="84">
        <v>144.39</v>
      </c>
    </row>
    <row r="37" spans="1:6" ht="12.75" customHeight="1">
      <c r="A37" s="82" t="s">
        <v>100</v>
      </c>
      <c r="B37" s="91">
        <v>2</v>
      </c>
      <c r="C37" s="84">
        <v>773.57</v>
      </c>
      <c r="D37" s="84">
        <v>920.75</v>
      </c>
      <c r="E37" s="84">
        <v>175.98</v>
      </c>
      <c r="F37" s="84">
        <v>145.21</v>
      </c>
    </row>
    <row r="38" spans="1:6" ht="12.75" customHeight="1">
      <c r="A38" s="82" t="s">
        <v>100</v>
      </c>
      <c r="B38" s="91">
        <v>3</v>
      </c>
      <c r="C38" s="84">
        <v>664.84</v>
      </c>
      <c r="D38" s="84">
        <v>807.14</v>
      </c>
      <c r="E38" s="84">
        <v>130.02</v>
      </c>
      <c r="F38" s="84">
        <v>140.32</v>
      </c>
    </row>
    <row r="39" spans="1:6" ht="12.75" customHeight="1">
      <c r="A39" s="82" t="s">
        <v>100</v>
      </c>
      <c r="B39" s="91">
        <v>4</v>
      </c>
      <c r="C39" s="84">
        <v>629.58</v>
      </c>
      <c r="D39" s="84">
        <v>770.06</v>
      </c>
      <c r="E39" s="84">
        <v>107.13</v>
      </c>
      <c r="F39" s="84">
        <v>138.51</v>
      </c>
    </row>
    <row r="40" spans="1:6" ht="12.75" customHeight="1">
      <c r="A40" s="82" t="s">
        <v>100</v>
      </c>
      <c r="B40" s="91">
        <v>5</v>
      </c>
      <c r="C40" s="84">
        <v>677.73</v>
      </c>
      <c r="D40" s="84">
        <v>820.05</v>
      </c>
      <c r="E40" s="84">
        <v>179.32</v>
      </c>
      <c r="F40" s="84">
        <v>140.35</v>
      </c>
    </row>
    <row r="41" spans="1:6" ht="12.75" customHeight="1">
      <c r="A41" s="82" t="s">
        <v>100</v>
      </c>
      <c r="B41" s="91">
        <v>6</v>
      </c>
      <c r="C41" s="84">
        <v>628.25</v>
      </c>
      <c r="D41" s="84">
        <v>768.4</v>
      </c>
      <c r="E41" s="84">
        <v>329.32</v>
      </c>
      <c r="F41" s="84">
        <v>138.18</v>
      </c>
    </row>
    <row r="42" spans="1:6" ht="12.75" customHeight="1">
      <c r="A42" s="82" t="s">
        <v>100</v>
      </c>
      <c r="B42" s="91">
        <v>7</v>
      </c>
      <c r="C42" s="84">
        <v>622.67</v>
      </c>
      <c r="D42" s="84">
        <v>763.02</v>
      </c>
      <c r="E42" s="84">
        <v>148.95</v>
      </c>
      <c r="F42" s="84">
        <v>138.38</v>
      </c>
    </row>
    <row r="43" spans="1:6" ht="12.75" customHeight="1">
      <c r="A43" s="82" t="s">
        <v>100</v>
      </c>
      <c r="B43" s="91">
        <v>8</v>
      </c>
      <c r="C43" s="84">
        <v>682.05</v>
      </c>
      <c r="D43" s="84">
        <v>824.57</v>
      </c>
      <c r="E43" s="84">
        <v>129.41</v>
      </c>
      <c r="F43" s="84">
        <v>140.54</v>
      </c>
    </row>
    <row r="44" spans="1:6" ht="12.75" customHeight="1">
      <c r="A44" s="82" t="s">
        <v>100</v>
      </c>
      <c r="B44" s="91">
        <v>9</v>
      </c>
      <c r="C44" s="84">
        <v>769.01</v>
      </c>
      <c r="D44" s="84">
        <v>913.99</v>
      </c>
      <c r="E44" s="84">
        <v>164.63</v>
      </c>
      <c r="F44" s="84">
        <v>143.01</v>
      </c>
    </row>
    <row r="45" spans="1:6" ht="12.75" customHeight="1">
      <c r="A45" s="82" t="s">
        <v>100</v>
      </c>
      <c r="B45" s="91">
        <v>10</v>
      </c>
      <c r="C45" s="84">
        <v>778.56</v>
      </c>
      <c r="D45" s="84">
        <v>923.19</v>
      </c>
      <c r="E45" s="84">
        <v>153.46</v>
      </c>
      <c r="F45" s="84">
        <v>142.65</v>
      </c>
    </row>
    <row r="46" spans="1:6" ht="12.75" customHeight="1">
      <c r="A46" s="82" t="s">
        <v>100</v>
      </c>
      <c r="B46" s="91">
        <v>11</v>
      </c>
      <c r="C46" s="84">
        <v>775.13</v>
      </c>
      <c r="D46" s="84">
        <v>920.61</v>
      </c>
      <c r="E46" s="84">
        <v>168</v>
      </c>
      <c r="F46" s="84">
        <v>143.5</v>
      </c>
    </row>
    <row r="47" spans="1:6" ht="12.75" customHeight="1">
      <c r="A47" s="82" t="s">
        <v>100</v>
      </c>
      <c r="B47" s="91">
        <v>12</v>
      </c>
      <c r="C47" s="84">
        <v>774.03</v>
      </c>
      <c r="D47" s="84">
        <v>919.6</v>
      </c>
      <c r="E47" s="84">
        <v>169.3</v>
      </c>
      <c r="F47" s="84">
        <v>143.59</v>
      </c>
    </row>
    <row r="48" spans="1:6" ht="12.75" customHeight="1">
      <c r="A48" s="82" t="s">
        <v>100</v>
      </c>
      <c r="B48" s="91">
        <v>13</v>
      </c>
      <c r="C48" s="84">
        <v>772.65</v>
      </c>
      <c r="D48" s="84">
        <v>918.31</v>
      </c>
      <c r="E48" s="84">
        <v>231.22</v>
      </c>
      <c r="F48" s="84">
        <v>143.69</v>
      </c>
    </row>
    <row r="49" spans="1:6" ht="12.75" customHeight="1">
      <c r="A49" s="82" t="s">
        <v>100</v>
      </c>
      <c r="B49" s="91">
        <v>14</v>
      </c>
      <c r="C49" s="84">
        <v>769.17</v>
      </c>
      <c r="D49" s="84">
        <v>914.98</v>
      </c>
      <c r="E49" s="84">
        <v>269.7</v>
      </c>
      <c r="F49" s="84">
        <v>143.83</v>
      </c>
    </row>
    <row r="50" spans="1:6" ht="12.75" customHeight="1">
      <c r="A50" s="82" t="s">
        <v>100</v>
      </c>
      <c r="B50" s="91">
        <v>15</v>
      </c>
      <c r="C50" s="84">
        <v>749.62</v>
      </c>
      <c r="D50" s="84">
        <v>894.41</v>
      </c>
      <c r="E50" s="84">
        <v>146.26</v>
      </c>
      <c r="F50" s="84">
        <v>142.81</v>
      </c>
    </row>
    <row r="51" spans="1:6" ht="12.75" customHeight="1">
      <c r="A51" s="82" t="s">
        <v>100</v>
      </c>
      <c r="B51" s="91">
        <v>16</v>
      </c>
      <c r="C51" s="84">
        <v>742.53</v>
      </c>
      <c r="D51" s="84">
        <v>887.06</v>
      </c>
      <c r="E51" s="84">
        <v>133.13</v>
      </c>
      <c r="F51" s="84">
        <v>142.56</v>
      </c>
    </row>
    <row r="52" spans="1:6" ht="12.75" customHeight="1">
      <c r="A52" s="82" t="s">
        <v>100</v>
      </c>
      <c r="B52" s="91">
        <v>17</v>
      </c>
      <c r="C52" s="84">
        <v>722.05</v>
      </c>
      <c r="D52" s="84">
        <v>865.65</v>
      </c>
      <c r="E52" s="84">
        <v>131.95</v>
      </c>
      <c r="F52" s="84">
        <v>141.62</v>
      </c>
    </row>
    <row r="53" spans="1:6" ht="12.75" customHeight="1">
      <c r="A53" s="82" t="s">
        <v>100</v>
      </c>
      <c r="B53" s="91">
        <v>18</v>
      </c>
      <c r="C53" s="84">
        <v>717.07</v>
      </c>
      <c r="D53" s="84">
        <v>860.27</v>
      </c>
      <c r="E53" s="84">
        <v>185.86</v>
      </c>
      <c r="F53" s="84">
        <v>141.23</v>
      </c>
    </row>
    <row r="54" spans="1:6" ht="12.75" customHeight="1">
      <c r="A54" s="82" t="s">
        <v>100</v>
      </c>
      <c r="B54" s="91">
        <v>19</v>
      </c>
      <c r="C54" s="84">
        <v>747.05</v>
      </c>
      <c r="D54" s="84">
        <v>891.17</v>
      </c>
      <c r="E54" s="84">
        <v>135.94</v>
      </c>
      <c r="F54" s="84">
        <v>142.14</v>
      </c>
    </row>
    <row r="55" spans="1:6" ht="12.75" customHeight="1">
      <c r="A55" s="82" t="s">
        <v>100</v>
      </c>
      <c r="B55" s="91">
        <v>20</v>
      </c>
      <c r="C55" s="84">
        <v>861.74</v>
      </c>
      <c r="D55" s="84">
        <v>1007.71</v>
      </c>
      <c r="E55" s="84">
        <v>151.63</v>
      </c>
      <c r="F55" s="84">
        <v>143.99</v>
      </c>
    </row>
    <row r="56" spans="1:6" ht="12.75" customHeight="1">
      <c r="A56" s="82" t="s">
        <v>100</v>
      </c>
      <c r="B56" s="91">
        <v>21</v>
      </c>
      <c r="C56" s="84">
        <v>931.3</v>
      </c>
      <c r="D56" s="84">
        <v>1079.8</v>
      </c>
      <c r="E56" s="84">
        <v>144.19</v>
      </c>
      <c r="F56" s="84">
        <v>146.53</v>
      </c>
    </row>
    <row r="57" spans="1:6" ht="12.75" customHeight="1">
      <c r="A57" s="82" t="s">
        <v>100</v>
      </c>
      <c r="B57" s="91">
        <v>22</v>
      </c>
      <c r="C57" s="84">
        <v>869.07</v>
      </c>
      <c r="D57" s="84">
        <v>1014.44</v>
      </c>
      <c r="E57" s="84">
        <v>169.31</v>
      </c>
      <c r="F57" s="84">
        <v>143.39</v>
      </c>
    </row>
    <row r="58" spans="1:6" ht="12.75" customHeight="1">
      <c r="A58" s="82" t="s">
        <v>100</v>
      </c>
      <c r="B58" s="91">
        <v>23</v>
      </c>
      <c r="C58" s="84">
        <v>809.39</v>
      </c>
      <c r="D58" s="84">
        <v>954.47</v>
      </c>
      <c r="E58" s="84">
        <v>122.27</v>
      </c>
      <c r="F58" s="84">
        <v>143.1</v>
      </c>
    </row>
    <row r="59" spans="1:6" ht="12.75" customHeight="1">
      <c r="A59" s="82" t="s">
        <v>101</v>
      </c>
      <c r="B59" s="91">
        <v>0</v>
      </c>
      <c r="C59" s="84">
        <v>779.05</v>
      </c>
      <c r="D59" s="84">
        <v>926</v>
      </c>
      <c r="E59" s="84">
        <v>261.89</v>
      </c>
      <c r="F59" s="84">
        <v>144.97</v>
      </c>
    </row>
    <row r="60" spans="1:6" ht="12.75" customHeight="1">
      <c r="A60" s="82" t="s">
        <v>101</v>
      </c>
      <c r="B60" s="91">
        <v>1</v>
      </c>
      <c r="C60" s="84">
        <v>663.08</v>
      </c>
      <c r="D60" s="84">
        <v>804.96</v>
      </c>
      <c r="E60" s="84">
        <v>152.22</v>
      </c>
      <c r="F60" s="84">
        <v>139.9</v>
      </c>
    </row>
    <row r="61" spans="1:6" ht="12.75" customHeight="1">
      <c r="A61" s="82" t="s">
        <v>101</v>
      </c>
      <c r="B61" s="91">
        <v>2</v>
      </c>
      <c r="C61" s="84">
        <v>648.73</v>
      </c>
      <c r="D61" s="84">
        <v>791.09</v>
      </c>
      <c r="E61" s="84">
        <v>143.06</v>
      </c>
      <c r="F61" s="84">
        <v>140.38</v>
      </c>
    </row>
    <row r="62" spans="1:6" ht="12.75" customHeight="1">
      <c r="A62" s="82" t="s">
        <v>101</v>
      </c>
      <c r="B62" s="91">
        <v>3</v>
      </c>
      <c r="C62" s="84">
        <v>615.63</v>
      </c>
      <c r="D62" s="84">
        <v>756.52</v>
      </c>
      <c r="E62" s="84">
        <v>108.17</v>
      </c>
      <c r="F62" s="84">
        <v>138.92</v>
      </c>
    </row>
    <row r="63" spans="1:6" ht="12.75" customHeight="1">
      <c r="A63" s="82" t="s">
        <v>101</v>
      </c>
      <c r="B63" s="91">
        <v>4</v>
      </c>
      <c r="C63" s="84">
        <v>603.35</v>
      </c>
      <c r="D63" s="84">
        <v>743.66</v>
      </c>
      <c r="E63" s="84">
        <v>115.93</v>
      </c>
      <c r="F63" s="84">
        <v>138.33</v>
      </c>
    </row>
    <row r="64" spans="1:6" ht="12.75" customHeight="1">
      <c r="A64" s="82" t="s">
        <v>101</v>
      </c>
      <c r="B64" s="91">
        <v>5</v>
      </c>
      <c r="C64" s="84">
        <v>575.12</v>
      </c>
      <c r="D64" s="84">
        <v>713.79</v>
      </c>
      <c r="E64" s="84">
        <v>156.22</v>
      </c>
      <c r="F64" s="84">
        <v>136.7</v>
      </c>
    </row>
    <row r="65" spans="1:6" ht="12.75" customHeight="1">
      <c r="A65" s="82" t="s">
        <v>101</v>
      </c>
      <c r="B65" s="91">
        <v>6</v>
      </c>
      <c r="C65" s="84">
        <v>571.56</v>
      </c>
      <c r="D65" s="84">
        <v>710.03</v>
      </c>
      <c r="E65" s="84">
        <v>134.63</v>
      </c>
      <c r="F65" s="84">
        <v>136.49</v>
      </c>
    </row>
    <row r="66" spans="1:6" ht="12.75" customHeight="1">
      <c r="A66" s="82" t="s">
        <v>101</v>
      </c>
      <c r="B66" s="91">
        <v>7</v>
      </c>
      <c r="C66" s="84">
        <v>564.25</v>
      </c>
      <c r="D66" s="84">
        <v>702.66</v>
      </c>
      <c r="E66" s="84">
        <v>127.14</v>
      </c>
      <c r="F66" s="84">
        <v>136.44</v>
      </c>
    </row>
    <row r="67" spans="1:6" ht="12.75" customHeight="1">
      <c r="A67" s="82" t="s">
        <v>101</v>
      </c>
      <c r="B67" s="91">
        <v>8</v>
      </c>
      <c r="C67" s="84">
        <v>610.23</v>
      </c>
      <c r="D67" s="84">
        <v>750.38</v>
      </c>
      <c r="E67" s="84">
        <v>91.41</v>
      </c>
      <c r="F67" s="84">
        <v>138.18</v>
      </c>
    </row>
    <row r="68" spans="1:6" ht="12.75" customHeight="1">
      <c r="A68" s="82" t="s">
        <v>101</v>
      </c>
      <c r="B68" s="91">
        <v>9</v>
      </c>
      <c r="C68" s="84">
        <v>720.79</v>
      </c>
      <c r="D68" s="84">
        <v>864.75</v>
      </c>
      <c r="E68" s="84">
        <v>143.93</v>
      </c>
      <c r="F68" s="84">
        <v>141.98</v>
      </c>
    </row>
    <row r="69" spans="1:6" ht="12.75" customHeight="1">
      <c r="A69" s="82" t="s">
        <v>101</v>
      </c>
      <c r="B69" s="91">
        <v>10</v>
      </c>
      <c r="C69" s="84">
        <v>777.09</v>
      </c>
      <c r="D69" s="84">
        <v>922.33</v>
      </c>
      <c r="E69" s="84">
        <v>204.31</v>
      </c>
      <c r="F69" s="84">
        <v>143.26</v>
      </c>
    </row>
    <row r="70" spans="1:6" ht="12.75" customHeight="1">
      <c r="A70" s="82" t="s">
        <v>101</v>
      </c>
      <c r="B70" s="91">
        <v>11</v>
      </c>
      <c r="C70" s="84">
        <v>778.31</v>
      </c>
      <c r="D70" s="84">
        <v>923.6</v>
      </c>
      <c r="E70" s="84">
        <v>227.33</v>
      </c>
      <c r="F70" s="84">
        <v>143.32</v>
      </c>
    </row>
    <row r="71" spans="1:6" ht="12.75" customHeight="1">
      <c r="A71" s="82" t="s">
        <v>101</v>
      </c>
      <c r="B71" s="91">
        <v>12</v>
      </c>
      <c r="C71" s="84">
        <v>773.94</v>
      </c>
      <c r="D71" s="84">
        <v>919.27</v>
      </c>
      <c r="E71" s="84">
        <v>233.05</v>
      </c>
      <c r="F71" s="84">
        <v>143.36</v>
      </c>
    </row>
    <row r="72" spans="1:6" ht="12.75" customHeight="1">
      <c r="A72" s="82" t="s">
        <v>101</v>
      </c>
      <c r="B72" s="91">
        <v>13</v>
      </c>
      <c r="C72" s="84">
        <v>775.54</v>
      </c>
      <c r="D72" s="84">
        <v>921.02</v>
      </c>
      <c r="E72" s="84">
        <v>230.8</v>
      </c>
      <c r="F72" s="84">
        <v>143.5</v>
      </c>
    </row>
    <row r="73" spans="1:6" ht="12.75" customHeight="1">
      <c r="A73" s="82" t="s">
        <v>101</v>
      </c>
      <c r="B73" s="91">
        <v>14</v>
      </c>
      <c r="C73" s="84">
        <v>773.68</v>
      </c>
      <c r="D73" s="84">
        <v>919.1</v>
      </c>
      <c r="E73" s="84">
        <v>250.54</v>
      </c>
      <c r="F73" s="84">
        <v>143.44</v>
      </c>
    </row>
    <row r="74" spans="1:6" ht="12.75" customHeight="1">
      <c r="A74" s="82" t="s">
        <v>101</v>
      </c>
      <c r="B74" s="91">
        <v>15</v>
      </c>
      <c r="C74" s="84">
        <v>758.38</v>
      </c>
      <c r="D74" s="84">
        <v>904.26</v>
      </c>
      <c r="E74" s="84">
        <v>225.02</v>
      </c>
      <c r="F74" s="84">
        <v>143.91</v>
      </c>
    </row>
    <row r="75" spans="1:6" ht="12.75" customHeight="1">
      <c r="A75" s="82" t="s">
        <v>101</v>
      </c>
      <c r="B75" s="91">
        <v>16</v>
      </c>
      <c r="C75" s="84">
        <v>762.36</v>
      </c>
      <c r="D75" s="84">
        <v>908.44</v>
      </c>
      <c r="E75" s="84">
        <v>227.59</v>
      </c>
      <c r="F75" s="84">
        <v>144.1</v>
      </c>
    </row>
    <row r="76" spans="1:6" ht="12.75" customHeight="1">
      <c r="A76" s="82" t="s">
        <v>101</v>
      </c>
      <c r="B76" s="91">
        <v>17</v>
      </c>
      <c r="C76" s="84">
        <v>739.07</v>
      </c>
      <c r="D76" s="84">
        <v>884.19</v>
      </c>
      <c r="E76" s="84">
        <v>224.8</v>
      </c>
      <c r="F76" s="84">
        <v>143.14</v>
      </c>
    </row>
    <row r="77" spans="1:6" ht="12.75" customHeight="1">
      <c r="A77" s="82" t="s">
        <v>101</v>
      </c>
      <c r="B77" s="91">
        <v>18</v>
      </c>
      <c r="C77" s="84">
        <v>735.93</v>
      </c>
      <c r="D77" s="84">
        <v>880.63</v>
      </c>
      <c r="E77" s="84">
        <v>187.34</v>
      </c>
      <c r="F77" s="84">
        <v>142.72</v>
      </c>
    </row>
    <row r="78" spans="1:6" ht="12.75" customHeight="1">
      <c r="A78" s="82" t="s">
        <v>101</v>
      </c>
      <c r="B78" s="91">
        <v>19</v>
      </c>
      <c r="C78" s="84">
        <v>768.11</v>
      </c>
      <c r="D78" s="84">
        <v>913.62</v>
      </c>
      <c r="E78" s="84">
        <v>162.04</v>
      </c>
      <c r="F78" s="84">
        <v>143.53</v>
      </c>
    </row>
    <row r="79" spans="1:6" ht="12.75" customHeight="1">
      <c r="A79" s="82" t="s">
        <v>101</v>
      </c>
      <c r="B79" s="91">
        <v>20</v>
      </c>
      <c r="C79" s="84">
        <v>845.15</v>
      </c>
      <c r="D79" s="84">
        <v>990.63</v>
      </c>
      <c r="E79" s="84">
        <v>107.41</v>
      </c>
      <c r="F79" s="84">
        <v>143.5</v>
      </c>
    </row>
    <row r="80" spans="1:6" ht="12.75" customHeight="1">
      <c r="A80" s="82" t="s">
        <v>101</v>
      </c>
      <c r="B80" s="91">
        <v>21</v>
      </c>
      <c r="C80" s="84">
        <v>917.52</v>
      </c>
      <c r="D80" s="84">
        <v>1065.64</v>
      </c>
      <c r="E80" s="84">
        <v>136.84</v>
      </c>
      <c r="F80" s="84">
        <v>146.14</v>
      </c>
    </row>
    <row r="81" spans="1:6" ht="12.75" customHeight="1">
      <c r="A81" s="82" t="s">
        <v>101</v>
      </c>
      <c r="B81" s="91">
        <v>22</v>
      </c>
      <c r="C81" s="84">
        <v>881.22</v>
      </c>
      <c r="D81" s="84">
        <v>1027.33</v>
      </c>
      <c r="E81" s="84">
        <v>182.2</v>
      </c>
      <c r="F81" s="84">
        <v>144.13</v>
      </c>
    </row>
    <row r="82" spans="1:6" ht="12.75" customHeight="1">
      <c r="A82" s="82" t="s">
        <v>101</v>
      </c>
      <c r="B82" s="91">
        <v>23</v>
      </c>
      <c r="C82" s="84">
        <v>810.57</v>
      </c>
      <c r="D82" s="84">
        <v>956.69</v>
      </c>
      <c r="E82" s="84">
        <v>155.39</v>
      </c>
      <c r="F82" s="84">
        <v>144.15</v>
      </c>
    </row>
    <row r="83" spans="1:6" ht="12.75" customHeight="1">
      <c r="A83" s="82" t="s">
        <v>102</v>
      </c>
      <c r="B83" s="91">
        <v>0</v>
      </c>
      <c r="C83" s="84">
        <v>812.46</v>
      </c>
      <c r="D83" s="84">
        <v>960.6</v>
      </c>
      <c r="E83" s="84">
        <v>177.78</v>
      </c>
      <c r="F83" s="84">
        <v>146.17</v>
      </c>
    </row>
    <row r="84" spans="1:6" ht="12.75" customHeight="1">
      <c r="A84" s="82" t="s">
        <v>102</v>
      </c>
      <c r="B84" s="91">
        <v>1</v>
      </c>
      <c r="C84" s="84">
        <v>659.1</v>
      </c>
      <c r="D84" s="84">
        <v>800.89</v>
      </c>
      <c r="E84" s="84">
        <v>118.54</v>
      </c>
      <c r="F84" s="84">
        <v>139.82</v>
      </c>
    </row>
    <row r="85" spans="1:6" ht="12.75" customHeight="1">
      <c r="A85" s="82" t="s">
        <v>102</v>
      </c>
      <c r="B85" s="91">
        <v>2</v>
      </c>
      <c r="C85" s="84">
        <v>622.64</v>
      </c>
      <c r="D85" s="84">
        <v>763.75</v>
      </c>
      <c r="E85" s="84">
        <v>111.11</v>
      </c>
      <c r="F85" s="84">
        <v>139.14</v>
      </c>
    </row>
    <row r="86" spans="1:6" ht="12.75" customHeight="1">
      <c r="A86" s="82" t="s">
        <v>102</v>
      </c>
      <c r="B86" s="91">
        <v>3</v>
      </c>
      <c r="C86" s="84">
        <v>602.57</v>
      </c>
      <c r="D86" s="84">
        <v>743.02</v>
      </c>
      <c r="E86" s="84">
        <v>150.49</v>
      </c>
      <c r="F86" s="84">
        <v>138.47</v>
      </c>
    </row>
    <row r="87" spans="1:6" ht="12.75" customHeight="1">
      <c r="A87" s="82" t="s">
        <v>102</v>
      </c>
      <c r="B87" s="91">
        <v>4</v>
      </c>
      <c r="C87" s="84">
        <v>585.75</v>
      </c>
      <c r="D87" s="84">
        <v>725.11</v>
      </c>
      <c r="E87" s="84">
        <v>135.54</v>
      </c>
      <c r="F87" s="84">
        <v>137.38</v>
      </c>
    </row>
    <row r="88" spans="1:6" ht="12.75" customHeight="1">
      <c r="A88" s="82" t="s">
        <v>102</v>
      </c>
      <c r="B88" s="91">
        <v>5</v>
      </c>
      <c r="C88" s="84">
        <v>614.65</v>
      </c>
      <c r="D88" s="84">
        <v>754.75</v>
      </c>
      <c r="E88" s="84">
        <v>160.54</v>
      </c>
      <c r="F88" s="84">
        <v>138.12</v>
      </c>
    </row>
    <row r="89" spans="1:6" ht="12.75" customHeight="1">
      <c r="A89" s="82" t="s">
        <v>102</v>
      </c>
      <c r="B89" s="91">
        <v>6</v>
      </c>
      <c r="C89" s="84">
        <v>618.22</v>
      </c>
      <c r="D89" s="84">
        <v>758.66</v>
      </c>
      <c r="E89" s="84">
        <v>153.01</v>
      </c>
      <c r="F89" s="84">
        <v>138.46</v>
      </c>
    </row>
    <row r="90" spans="1:6" ht="12.75" customHeight="1">
      <c r="A90" s="82" t="s">
        <v>102</v>
      </c>
      <c r="B90" s="91">
        <v>7</v>
      </c>
      <c r="C90" s="84">
        <v>589.13</v>
      </c>
      <c r="D90" s="84">
        <v>728.39</v>
      </c>
      <c r="E90" s="84">
        <v>136.47</v>
      </c>
      <c r="F90" s="84">
        <v>137.28</v>
      </c>
    </row>
    <row r="91" spans="1:6" ht="12.75" customHeight="1">
      <c r="A91" s="82" t="s">
        <v>102</v>
      </c>
      <c r="B91" s="91">
        <v>8</v>
      </c>
      <c r="C91" s="84">
        <v>671.1</v>
      </c>
      <c r="D91" s="84">
        <v>813.8</v>
      </c>
      <c r="E91" s="84">
        <v>80.67</v>
      </c>
      <c r="F91" s="84">
        <v>140.72</v>
      </c>
    </row>
    <row r="92" spans="1:6" ht="12.75" customHeight="1">
      <c r="A92" s="82" t="s">
        <v>102</v>
      </c>
      <c r="B92" s="91">
        <v>9</v>
      </c>
      <c r="C92" s="84">
        <v>778.99</v>
      </c>
      <c r="D92" s="84">
        <v>924.18</v>
      </c>
      <c r="E92" s="84">
        <v>93.34</v>
      </c>
      <c r="F92" s="84">
        <v>143.21</v>
      </c>
    </row>
    <row r="93" spans="1:6" ht="12.75" customHeight="1">
      <c r="A93" s="82" t="s">
        <v>102</v>
      </c>
      <c r="B93" s="91">
        <v>10</v>
      </c>
      <c r="C93" s="84">
        <v>794.46</v>
      </c>
      <c r="D93" s="84">
        <v>939.53</v>
      </c>
      <c r="E93" s="84">
        <v>98.73</v>
      </c>
      <c r="F93" s="84">
        <v>143.09</v>
      </c>
    </row>
    <row r="94" spans="1:6" ht="12.75" customHeight="1">
      <c r="A94" s="82" t="s">
        <v>102</v>
      </c>
      <c r="B94" s="91">
        <v>11</v>
      </c>
      <c r="C94" s="84">
        <v>807.52</v>
      </c>
      <c r="D94" s="84">
        <v>953.01</v>
      </c>
      <c r="E94" s="84">
        <v>109.74</v>
      </c>
      <c r="F94" s="84">
        <v>143.52</v>
      </c>
    </row>
    <row r="95" spans="1:6" ht="12.75" customHeight="1">
      <c r="A95" s="82" t="s">
        <v>102</v>
      </c>
      <c r="B95" s="91">
        <v>12</v>
      </c>
      <c r="C95" s="84">
        <v>791.08</v>
      </c>
      <c r="D95" s="84">
        <v>936.1</v>
      </c>
      <c r="E95" s="84">
        <v>85.62</v>
      </c>
      <c r="F95" s="84">
        <v>143.04</v>
      </c>
    </row>
    <row r="96" spans="1:6" ht="12.75" customHeight="1">
      <c r="A96" s="82" t="s">
        <v>102</v>
      </c>
      <c r="B96" s="91">
        <v>13</v>
      </c>
      <c r="C96" s="84">
        <v>789.62</v>
      </c>
      <c r="D96" s="84">
        <v>934.61</v>
      </c>
      <c r="E96" s="84">
        <v>101.44</v>
      </c>
      <c r="F96" s="84">
        <v>143.02</v>
      </c>
    </row>
    <row r="97" spans="1:6" ht="12.75" customHeight="1">
      <c r="A97" s="82" t="s">
        <v>102</v>
      </c>
      <c r="B97" s="91">
        <v>14</v>
      </c>
      <c r="C97" s="84">
        <v>779.24</v>
      </c>
      <c r="D97" s="84">
        <v>926.07</v>
      </c>
      <c r="E97" s="84">
        <v>77.53</v>
      </c>
      <c r="F97" s="84">
        <v>144.85</v>
      </c>
    </row>
    <row r="98" spans="1:6" ht="12.75" customHeight="1">
      <c r="A98" s="82" t="s">
        <v>102</v>
      </c>
      <c r="B98" s="91">
        <v>15</v>
      </c>
      <c r="C98" s="84">
        <v>778.22</v>
      </c>
      <c r="D98" s="84">
        <v>933.15</v>
      </c>
      <c r="E98" s="84">
        <v>77.38</v>
      </c>
      <c r="F98" s="84">
        <v>152.96</v>
      </c>
    </row>
    <row r="99" spans="1:6" ht="12.75" customHeight="1">
      <c r="A99" s="82" t="s">
        <v>102</v>
      </c>
      <c r="B99" s="91">
        <v>16</v>
      </c>
      <c r="C99" s="84">
        <v>773.46</v>
      </c>
      <c r="D99" s="84">
        <v>925.73</v>
      </c>
      <c r="E99" s="84">
        <v>76.53</v>
      </c>
      <c r="F99" s="84">
        <v>150.29</v>
      </c>
    </row>
    <row r="100" spans="1:6" ht="12.75" customHeight="1">
      <c r="A100" s="82" t="s">
        <v>102</v>
      </c>
      <c r="B100" s="91">
        <v>17</v>
      </c>
      <c r="C100" s="84">
        <v>758.06</v>
      </c>
      <c r="D100" s="84">
        <v>923.4</v>
      </c>
      <c r="E100" s="84">
        <v>77.06</v>
      </c>
      <c r="F100" s="84">
        <v>163.36</v>
      </c>
    </row>
    <row r="101" spans="1:6" ht="12.75" customHeight="1">
      <c r="A101" s="82" t="s">
        <v>102</v>
      </c>
      <c r="B101" s="91">
        <v>18</v>
      </c>
      <c r="C101" s="84">
        <v>771.07</v>
      </c>
      <c r="D101" s="84">
        <v>945.18</v>
      </c>
      <c r="E101" s="84">
        <v>76.51</v>
      </c>
      <c r="F101" s="84">
        <v>172.13</v>
      </c>
    </row>
    <row r="102" spans="1:6" ht="12.75" customHeight="1">
      <c r="A102" s="82" t="s">
        <v>102</v>
      </c>
      <c r="B102" s="91">
        <v>19</v>
      </c>
      <c r="C102" s="84">
        <v>776.62</v>
      </c>
      <c r="D102" s="84">
        <v>986.06</v>
      </c>
      <c r="E102" s="84">
        <v>77.02</v>
      </c>
      <c r="F102" s="84">
        <v>207.46</v>
      </c>
    </row>
    <row r="103" spans="1:6" ht="12.75" customHeight="1">
      <c r="A103" s="82" t="s">
        <v>102</v>
      </c>
      <c r="B103" s="91">
        <v>20</v>
      </c>
      <c r="C103" s="84">
        <v>837.31</v>
      </c>
      <c r="D103" s="84">
        <v>1063.74</v>
      </c>
      <c r="E103" s="84">
        <v>77.16</v>
      </c>
      <c r="F103" s="84">
        <v>224.46</v>
      </c>
    </row>
    <row r="104" spans="1:6" ht="12.75" customHeight="1">
      <c r="A104" s="82" t="s">
        <v>102</v>
      </c>
      <c r="B104" s="91">
        <v>21</v>
      </c>
      <c r="C104" s="84">
        <v>910.56</v>
      </c>
      <c r="D104" s="84">
        <v>1059.43</v>
      </c>
      <c r="E104" s="84">
        <v>74.72</v>
      </c>
      <c r="F104" s="84">
        <v>146.9</v>
      </c>
    </row>
    <row r="105" spans="1:6" ht="12.75" customHeight="1">
      <c r="A105" s="82" t="s">
        <v>102</v>
      </c>
      <c r="B105" s="91">
        <v>22</v>
      </c>
      <c r="C105" s="84">
        <v>884.57</v>
      </c>
      <c r="D105" s="84">
        <v>1030.66</v>
      </c>
      <c r="E105" s="84">
        <v>135.48</v>
      </c>
      <c r="F105" s="84">
        <v>144.11</v>
      </c>
    </row>
    <row r="106" spans="1:6" ht="12.75" customHeight="1">
      <c r="A106" s="82" t="s">
        <v>102</v>
      </c>
      <c r="B106" s="91">
        <v>23</v>
      </c>
      <c r="C106" s="84">
        <v>802.5</v>
      </c>
      <c r="D106" s="84">
        <v>947.51</v>
      </c>
      <c r="E106" s="84">
        <v>120.2</v>
      </c>
      <c r="F106" s="84">
        <v>143.03</v>
      </c>
    </row>
    <row r="107" spans="1:6" ht="12.75" customHeight="1">
      <c r="A107" s="82" t="s">
        <v>103</v>
      </c>
      <c r="B107" s="91">
        <v>0</v>
      </c>
      <c r="C107" s="84">
        <v>803.74</v>
      </c>
      <c r="D107" s="84">
        <v>949.92</v>
      </c>
      <c r="E107" s="84">
        <v>276.73</v>
      </c>
      <c r="F107" s="84">
        <v>144.2</v>
      </c>
    </row>
    <row r="108" spans="1:6" ht="12.75" customHeight="1">
      <c r="A108" s="82" t="s">
        <v>103</v>
      </c>
      <c r="B108" s="91">
        <v>1</v>
      </c>
      <c r="C108" s="84">
        <v>633.55</v>
      </c>
      <c r="D108" s="84">
        <v>773.72</v>
      </c>
      <c r="E108" s="84">
        <v>165.17</v>
      </c>
      <c r="F108" s="84">
        <v>138.19</v>
      </c>
    </row>
    <row r="109" spans="1:6" ht="12.75" customHeight="1">
      <c r="A109" s="82" t="s">
        <v>103</v>
      </c>
      <c r="B109" s="91">
        <v>2</v>
      </c>
      <c r="C109" s="84">
        <v>586.08</v>
      </c>
      <c r="D109" s="84">
        <v>724.79</v>
      </c>
      <c r="E109" s="84">
        <v>219.99</v>
      </c>
      <c r="F109" s="84">
        <v>136.73</v>
      </c>
    </row>
    <row r="110" spans="1:6" ht="12.75" customHeight="1">
      <c r="A110" s="82" t="s">
        <v>103</v>
      </c>
      <c r="B110" s="91">
        <v>3</v>
      </c>
      <c r="C110" s="84">
        <v>538.28</v>
      </c>
      <c r="D110" s="84">
        <v>674.99</v>
      </c>
      <c r="E110" s="84">
        <v>122.82</v>
      </c>
      <c r="F110" s="84">
        <v>134.73</v>
      </c>
    </row>
    <row r="111" spans="1:6" ht="12.75" customHeight="1">
      <c r="A111" s="82" t="s">
        <v>103</v>
      </c>
      <c r="B111" s="91">
        <v>4</v>
      </c>
      <c r="C111" s="84">
        <v>537.34</v>
      </c>
      <c r="D111" s="84">
        <v>674.06</v>
      </c>
      <c r="E111" s="84">
        <v>91.01</v>
      </c>
      <c r="F111" s="84">
        <v>134.74</v>
      </c>
    </row>
    <row r="112" spans="1:6" ht="12.75" customHeight="1">
      <c r="A112" s="82" t="s">
        <v>103</v>
      </c>
      <c r="B112" s="91">
        <v>5</v>
      </c>
      <c r="C112" s="84">
        <v>627.95</v>
      </c>
      <c r="D112" s="84">
        <v>777.95</v>
      </c>
      <c r="E112" s="84">
        <v>83.68</v>
      </c>
      <c r="F112" s="84">
        <v>148.02</v>
      </c>
    </row>
    <row r="113" spans="1:6" ht="12.75" customHeight="1">
      <c r="A113" s="82" t="s">
        <v>103</v>
      </c>
      <c r="B113" s="91">
        <v>6</v>
      </c>
      <c r="C113" s="84">
        <v>779.49</v>
      </c>
      <c r="D113" s="84">
        <v>930.4</v>
      </c>
      <c r="E113" s="84">
        <v>79.34</v>
      </c>
      <c r="F113" s="84">
        <v>148.93</v>
      </c>
    </row>
    <row r="114" spans="1:6" ht="12.75" customHeight="1">
      <c r="A114" s="82" t="s">
        <v>103</v>
      </c>
      <c r="B114" s="91">
        <v>7</v>
      </c>
      <c r="C114" s="84">
        <v>816.07</v>
      </c>
      <c r="D114" s="84">
        <v>963.9</v>
      </c>
      <c r="E114" s="84">
        <v>76.6</v>
      </c>
      <c r="F114" s="84">
        <v>145.86</v>
      </c>
    </row>
    <row r="115" spans="1:6" ht="12.75" customHeight="1">
      <c r="A115" s="82" t="s">
        <v>103</v>
      </c>
      <c r="B115" s="91">
        <v>8</v>
      </c>
      <c r="C115" s="84">
        <v>921.83</v>
      </c>
      <c r="D115" s="84">
        <v>1083.33</v>
      </c>
      <c r="E115" s="84">
        <v>73.32</v>
      </c>
      <c r="F115" s="84">
        <v>159.53</v>
      </c>
    </row>
    <row r="116" spans="1:6" ht="12.75" customHeight="1">
      <c r="A116" s="82" t="s">
        <v>103</v>
      </c>
      <c r="B116" s="91">
        <v>9</v>
      </c>
      <c r="C116" s="84">
        <v>946.82</v>
      </c>
      <c r="D116" s="84">
        <v>1097.98</v>
      </c>
      <c r="E116" s="84">
        <v>85.79</v>
      </c>
      <c r="F116" s="84">
        <v>149.18</v>
      </c>
    </row>
    <row r="117" spans="1:6" ht="12.75" customHeight="1">
      <c r="A117" s="82" t="s">
        <v>103</v>
      </c>
      <c r="B117" s="91">
        <v>10</v>
      </c>
      <c r="C117" s="84">
        <v>945.84</v>
      </c>
      <c r="D117" s="84">
        <v>1098.21</v>
      </c>
      <c r="E117" s="84">
        <v>138.23</v>
      </c>
      <c r="F117" s="84">
        <v>150.39</v>
      </c>
    </row>
    <row r="118" spans="1:6" ht="12.75" customHeight="1">
      <c r="A118" s="82" t="s">
        <v>103</v>
      </c>
      <c r="B118" s="91">
        <v>11</v>
      </c>
      <c r="C118" s="84">
        <v>946.76</v>
      </c>
      <c r="D118" s="84">
        <v>1099.97</v>
      </c>
      <c r="E118" s="84">
        <v>138.57</v>
      </c>
      <c r="F118" s="84">
        <v>151.23</v>
      </c>
    </row>
    <row r="119" spans="1:6" ht="12.75" customHeight="1">
      <c r="A119" s="82" t="s">
        <v>103</v>
      </c>
      <c r="B119" s="91">
        <v>12</v>
      </c>
      <c r="C119" s="84">
        <v>943.76</v>
      </c>
      <c r="D119" s="84">
        <v>1097.06</v>
      </c>
      <c r="E119" s="84">
        <v>121.24</v>
      </c>
      <c r="F119" s="84">
        <v>151.32</v>
      </c>
    </row>
    <row r="120" spans="1:6" ht="12.75" customHeight="1">
      <c r="A120" s="82" t="s">
        <v>103</v>
      </c>
      <c r="B120" s="91">
        <v>13</v>
      </c>
      <c r="C120" s="84">
        <v>1076.57</v>
      </c>
      <c r="D120" s="84">
        <v>1235.64</v>
      </c>
      <c r="E120" s="84">
        <v>241.95</v>
      </c>
      <c r="F120" s="84">
        <v>157.09</v>
      </c>
    </row>
    <row r="121" spans="1:6" ht="12.75" customHeight="1">
      <c r="A121" s="82" t="s">
        <v>103</v>
      </c>
      <c r="B121" s="91">
        <v>14</v>
      </c>
      <c r="C121" s="84">
        <v>1036.17</v>
      </c>
      <c r="D121" s="84">
        <v>1193.85</v>
      </c>
      <c r="E121" s="84">
        <v>238.82</v>
      </c>
      <c r="F121" s="84">
        <v>155.71</v>
      </c>
    </row>
    <row r="122" spans="1:6" ht="12.75" customHeight="1">
      <c r="A122" s="82" t="s">
        <v>103</v>
      </c>
      <c r="B122" s="91">
        <v>15</v>
      </c>
      <c r="C122" s="84">
        <v>988.33</v>
      </c>
      <c r="D122" s="84">
        <v>1147.49</v>
      </c>
      <c r="E122" s="84">
        <v>233.25</v>
      </c>
      <c r="F122" s="84">
        <v>157.19</v>
      </c>
    </row>
    <row r="123" spans="1:6" ht="12.75" customHeight="1">
      <c r="A123" s="82" t="s">
        <v>103</v>
      </c>
      <c r="B123" s="91">
        <v>16</v>
      </c>
      <c r="C123" s="84">
        <v>918.91</v>
      </c>
      <c r="D123" s="84">
        <v>1075.65</v>
      </c>
      <c r="E123" s="84">
        <v>104.52</v>
      </c>
      <c r="F123" s="84">
        <v>154.76</v>
      </c>
    </row>
    <row r="124" spans="1:6" ht="12.75" customHeight="1">
      <c r="A124" s="82" t="s">
        <v>103</v>
      </c>
      <c r="B124" s="91">
        <v>17</v>
      </c>
      <c r="C124" s="84">
        <v>793.52</v>
      </c>
      <c r="D124" s="84">
        <v>939.51</v>
      </c>
      <c r="E124" s="84">
        <v>104.07</v>
      </c>
      <c r="F124" s="84">
        <v>144.01</v>
      </c>
    </row>
    <row r="125" spans="1:6" ht="12.75" customHeight="1">
      <c r="A125" s="82" t="s">
        <v>103</v>
      </c>
      <c r="B125" s="91">
        <v>18</v>
      </c>
      <c r="C125" s="84">
        <v>821.29</v>
      </c>
      <c r="D125" s="84">
        <v>968.4</v>
      </c>
      <c r="E125" s="84">
        <v>84.78</v>
      </c>
      <c r="F125" s="84">
        <v>145.14</v>
      </c>
    </row>
    <row r="126" spans="1:6" ht="12.75" customHeight="1">
      <c r="A126" s="82" t="s">
        <v>103</v>
      </c>
      <c r="B126" s="91">
        <v>19</v>
      </c>
      <c r="C126" s="84">
        <v>834.72</v>
      </c>
      <c r="D126" s="84">
        <v>998.83</v>
      </c>
      <c r="E126" s="84">
        <v>74.4</v>
      </c>
      <c r="F126" s="84">
        <v>162.13</v>
      </c>
    </row>
    <row r="127" spans="1:6" ht="12.75" customHeight="1">
      <c r="A127" s="82" t="s">
        <v>103</v>
      </c>
      <c r="B127" s="91">
        <v>20</v>
      </c>
      <c r="C127" s="84">
        <v>889.26</v>
      </c>
      <c r="D127" s="84">
        <v>1071.12</v>
      </c>
      <c r="E127" s="84">
        <v>73.48</v>
      </c>
      <c r="F127" s="84">
        <v>179.88</v>
      </c>
    </row>
    <row r="128" spans="1:6" ht="12.75" customHeight="1">
      <c r="A128" s="82" t="s">
        <v>103</v>
      </c>
      <c r="B128" s="91">
        <v>21</v>
      </c>
      <c r="C128" s="84">
        <v>924.12</v>
      </c>
      <c r="D128" s="84">
        <v>1074.19</v>
      </c>
      <c r="E128" s="84">
        <v>83.54</v>
      </c>
      <c r="F128" s="84">
        <v>148.1</v>
      </c>
    </row>
    <row r="129" spans="1:6" ht="12.75" customHeight="1">
      <c r="A129" s="82" t="s">
        <v>103</v>
      </c>
      <c r="B129" s="91">
        <v>22</v>
      </c>
      <c r="C129" s="84">
        <v>924.12</v>
      </c>
      <c r="D129" s="84">
        <v>1072.76</v>
      </c>
      <c r="E129" s="84">
        <v>198.73</v>
      </c>
      <c r="F129" s="84">
        <v>146.67</v>
      </c>
    </row>
    <row r="130" spans="1:6" ht="12.75" customHeight="1">
      <c r="A130" s="82" t="s">
        <v>103</v>
      </c>
      <c r="B130" s="91">
        <v>23</v>
      </c>
      <c r="C130" s="84">
        <v>813.65</v>
      </c>
      <c r="D130" s="84">
        <v>959.35</v>
      </c>
      <c r="E130" s="84">
        <v>251.64</v>
      </c>
      <c r="F130" s="84">
        <v>143.72</v>
      </c>
    </row>
    <row r="131" spans="1:6" ht="12.75" customHeight="1">
      <c r="A131" s="82" t="s">
        <v>104</v>
      </c>
      <c r="B131" s="91">
        <v>0</v>
      </c>
      <c r="C131" s="84">
        <v>643.75</v>
      </c>
      <c r="D131" s="84">
        <v>783.94</v>
      </c>
      <c r="E131" s="84">
        <v>198.4</v>
      </c>
      <c r="F131" s="84">
        <v>138.21</v>
      </c>
    </row>
    <row r="132" spans="1:6" ht="12.75" customHeight="1">
      <c r="A132" s="82" t="s">
        <v>104</v>
      </c>
      <c r="B132" s="91">
        <v>1</v>
      </c>
      <c r="C132" s="84">
        <v>521.4</v>
      </c>
      <c r="D132" s="84">
        <v>656.47</v>
      </c>
      <c r="E132" s="84">
        <v>632.43</v>
      </c>
      <c r="F132" s="84">
        <v>133.1</v>
      </c>
    </row>
    <row r="133" spans="1:6" ht="12.75" customHeight="1">
      <c r="A133" s="82" t="s">
        <v>104</v>
      </c>
      <c r="B133" s="91">
        <v>2</v>
      </c>
      <c r="C133" s="84">
        <v>535.62</v>
      </c>
      <c r="D133" s="84">
        <v>671.36</v>
      </c>
      <c r="E133" s="84">
        <v>646.65</v>
      </c>
      <c r="F133" s="84">
        <v>133.77</v>
      </c>
    </row>
    <row r="134" spans="1:6" ht="12.75" customHeight="1">
      <c r="A134" s="82" t="s">
        <v>104</v>
      </c>
      <c r="B134" s="91">
        <v>3</v>
      </c>
      <c r="C134" s="84">
        <v>528.36</v>
      </c>
      <c r="D134" s="84">
        <v>663.91</v>
      </c>
      <c r="E134" s="84">
        <v>639.39</v>
      </c>
      <c r="F134" s="84">
        <v>133.57</v>
      </c>
    </row>
    <row r="135" spans="1:6" ht="12.75" customHeight="1">
      <c r="A135" s="82" t="s">
        <v>104</v>
      </c>
      <c r="B135" s="91">
        <v>4</v>
      </c>
      <c r="C135" s="84">
        <v>571.63</v>
      </c>
      <c r="D135" s="84">
        <v>708.77</v>
      </c>
      <c r="E135" s="84">
        <v>682.66</v>
      </c>
      <c r="F135" s="84">
        <v>135.16</v>
      </c>
    </row>
    <row r="136" spans="1:6" ht="12.75" customHeight="1">
      <c r="A136" s="82" t="s">
        <v>104</v>
      </c>
      <c r="B136" s="91">
        <v>5</v>
      </c>
      <c r="C136" s="84">
        <v>579.19</v>
      </c>
      <c r="D136" s="84">
        <v>716.27</v>
      </c>
      <c r="E136" s="84">
        <v>86.19</v>
      </c>
      <c r="F136" s="84">
        <v>135.1</v>
      </c>
    </row>
    <row r="137" spans="1:6" ht="12.75" customHeight="1">
      <c r="A137" s="82" t="s">
        <v>104</v>
      </c>
      <c r="B137" s="91">
        <v>6</v>
      </c>
      <c r="C137" s="84">
        <v>918.3</v>
      </c>
      <c r="D137" s="84">
        <v>1067.28</v>
      </c>
      <c r="E137" s="84">
        <v>84.26</v>
      </c>
      <c r="F137" s="84">
        <v>147.01</v>
      </c>
    </row>
    <row r="138" spans="1:6" ht="12.75" customHeight="1">
      <c r="A138" s="82" t="s">
        <v>104</v>
      </c>
      <c r="B138" s="91">
        <v>7</v>
      </c>
      <c r="C138" s="84">
        <v>922.19</v>
      </c>
      <c r="D138" s="84">
        <v>1073.79</v>
      </c>
      <c r="E138" s="84">
        <v>73.11</v>
      </c>
      <c r="F138" s="84">
        <v>149.63</v>
      </c>
    </row>
    <row r="139" spans="1:6" ht="12.75" customHeight="1">
      <c r="A139" s="82" t="s">
        <v>104</v>
      </c>
      <c r="B139" s="91">
        <v>8</v>
      </c>
      <c r="C139" s="84">
        <v>930.8</v>
      </c>
      <c r="D139" s="84">
        <v>1083.55</v>
      </c>
      <c r="E139" s="84">
        <v>71.35</v>
      </c>
      <c r="F139" s="84">
        <v>150.77</v>
      </c>
    </row>
    <row r="140" spans="1:6" ht="12.75" customHeight="1">
      <c r="A140" s="82" t="s">
        <v>104</v>
      </c>
      <c r="B140" s="91">
        <v>9</v>
      </c>
      <c r="C140" s="84">
        <v>943.56</v>
      </c>
      <c r="D140" s="84">
        <v>1172.75</v>
      </c>
      <c r="E140" s="84">
        <v>70.29</v>
      </c>
      <c r="F140" s="84">
        <v>227.21</v>
      </c>
    </row>
    <row r="141" spans="1:6" ht="12.75" customHeight="1">
      <c r="A141" s="82" t="s">
        <v>104</v>
      </c>
      <c r="B141" s="91">
        <v>10</v>
      </c>
      <c r="C141" s="84">
        <v>944.5</v>
      </c>
      <c r="D141" s="84">
        <v>1172.43</v>
      </c>
      <c r="E141" s="84">
        <v>69.71</v>
      </c>
      <c r="F141" s="84">
        <v>225.95</v>
      </c>
    </row>
    <row r="142" spans="1:6" ht="12.75" customHeight="1">
      <c r="A142" s="82" t="s">
        <v>104</v>
      </c>
      <c r="B142" s="91">
        <v>11</v>
      </c>
      <c r="C142" s="84">
        <v>942.15</v>
      </c>
      <c r="D142" s="84">
        <v>1094.61</v>
      </c>
      <c r="E142" s="84">
        <v>118.65</v>
      </c>
      <c r="F142" s="84">
        <v>150.49</v>
      </c>
    </row>
    <row r="143" spans="1:6" ht="12.75" customHeight="1">
      <c r="A143" s="82" t="s">
        <v>104</v>
      </c>
      <c r="B143" s="91">
        <v>12</v>
      </c>
      <c r="C143" s="84">
        <v>943.01</v>
      </c>
      <c r="D143" s="84">
        <v>1096.03</v>
      </c>
      <c r="E143" s="84">
        <v>161.75</v>
      </c>
      <c r="F143" s="84">
        <v>151.04</v>
      </c>
    </row>
    <row r="144" spans="1:6" ht="12.75" customHeight="1">
      <c r="A144" s="82" t="s">
        <v>104</v>
      </c>
      <c r="B144" s="91">
        <v>13</v>
      </c>
      <c r="C144" s="84">
        <v>941.62</v>
      </c>
      <c r="D144" s="84">
        <v>1095.06</v>
      </c>
      <c r="E144" s="84">
        <v>139.84</v>
      </c>
      <c r="F144" s="84">
        <v>151.46</v>
      </c>
    </row>
    <row r="145" spans="1:6" ht="12.75" customHeight="1">
      <c r="A145" s="82" t="s">
        <v>104</v>
      </c>
      <c r="B145" s="91">
        <v>14</v>
      </c>
      <c r="C145" s="84">
        <v>939.98</v>
      </c>
      <c r="D145" s="84">
        <v>1093.22</v>
      </c>
      <c r="E145" s="84">
        <v>155.33</v>
      </c>
      <c r="F145" s="84">
        <v>151.26</v>
      </c>
    </row>
    <row r="146" spans="1:6" ht="12.75" customHeight="1">
      <c r="A146" s="82" t="s">
        <v>104</v>
      </c>
      <c r="B146" s="91">
        <v>15</v>
      </c>
      <c r="C146" s="84">
        <v>945.71</v>
      </c>
      <c r="D146" s="84">
        <v>1098.71</v>
      </c>
      <c r="E146" s="84">
        <v>192.22</v>
      </c>
      <c r="F146" s="84">
        <v>151.02</v>
      </c>
    </row>
    <row r="147" spans="1:6" ht="12.75" customHeight="1">
      <c r="A147" s="82" t="s">
        <v>104</v>
      </c>
      <c r="B147" s="91">
        <v>16</v>
      </c>
      <c r="C147" s="84">
        <v>936.61</v>
      </c>
      <c r="D147" s="84">
        <v>1092.52</v>
      </c>
      <c r="E147" s="84">
        <v>230.58</v>
      </c>
      <c r="F147" s="84">
        <v>153.93</v>
      </c>
    </row>
    <row r="148" spans="1:6" ht="12.75" customHeight="1">
      <c r="A148" s="82" t="s">
        <v>104</v>
      </c>
      <c r="B148" s="91">
        <v>17</v>
      </c>
      <c r="C148" s="84">
        <v>811.07</v>
      </c>
      <c r="D148" s="84">
        <v>956.7</v>
      </c>
      <c r="E148" s="84">
        <v>176.01</v>
      </c>
      <c r="F148" s="84">
        <v>143.65</v>
      </c>
    </row>
    <row r="149" spans="1:6" ht="12.75" customHeight="1">
      <c r="A149" s="82" t="s">
        <v>104</v>
      </c>
      <c r="B149" s="91">
        <v>18</v>
      </c>
      <c r="C149" s="84">
        <v>802.81</v>
      </c>
      <c r="D149" s="84">
        <v>947.67</v>
      </c>
      <c r="E149" s="84">
        <v>161.5</v>
      </c>
      <c r="F149" s="84">
        <v>142.88</v>
      </c>
    </row>
    <row r="150" spans="1:6" ht="12.75" customHeight="1">
      <c r="A150" s="82" t="s">
        <v>104</v>
      </c>
      <c r="B150" s="91">
        <v>19</v>
      </c>
      <c r="C150" s="84">
        <v>811.83</v>
      </c>
      <c r="D150" s="84">
        <v>956.71</v>
      </c>
      <c r="E150" s="84">
        <v>120.15</v>
      </c>
      <c r="F150" s="84">
        <v>142.91</v>
      </c>
    </row>
    <row r="151" spans="1:6" ht="12.75" customHeight="1">
      <c r="A151" s="82" t="s">
        <v>104</v>
      </c>
      <c r="B151" s="91">
        <v>20</v>
      </c>
      <c r="C151" s="84">
        <v>867.46</v>
      </c>
      <c r="D151" s="84">
        <v>1029.16</v>
      </c>
      <c r="E151" s="84">
        <v>74.92</v>
      </c>
      <c r="F151" s="84">
        <v>159.73</v>
      </c>
    </row>
    <row r="152" spans="1:6" ht="12.75" customHeight="1">
      <c r="A152" s="82" t="s">
        <v>104</v>
      </c>
      <c r="B152" s="91">
        <v>21</v>
      </c>
      <c r="C152" s="84">
        <v>904.14</v>
      </c>
      <c r="D152" s="84">
        <v>1053.08</v>
      </c>
      <c r="E152" s="84">
        <v>189.44</v>
      </c>
      <c r="F152" s="84">
        <v>146.97</v>
      </c>
    </row>
    <row r="153" spans="1:6" ht="12.75" customHeight="1">
      <c r="A153" s="82" t="s">
        <v>104</v>
      </c>
      <c r="B153" s="91">
        <v>22</v>
      </c>
      <c r="C153" s="84">
        <v>861.32</v>
      </c>
      <c r="D153" s="84">
        <v>1007.24</v>
      </c>
      <c r="E153" s="84">
        <v>270.48</v>
      </c>
      <c r="F153" s="84">
        <v>143.94</v>
      </c>
    </row>
    <row r="154" spans="1:6" ht="12.75" customHeight="1">
      <c r="A154" s="82" t="s">
        <v>104</v>
      </c>
      <c r="B154" s="91">
        <v>23</v>
      </c>
      <c r="C154" s="84">
        <v>743.58</v>
      </c>
      <c r="D154" s="84">
        <v>886.18</v>
      </c>
      <c r="E154" s="84">
        <v>275.33</v>
      </c>
      <c r="F154" s="84">
        <v>140.62</v>
      </c>
    </row>
    <row r="155" spans="1:6" ht="12.75" customHeight="1">
      <c r="A155" s="82" t="s">
        <v>105</v>
      </c>
      <c r="B155" s="91">
        <v>0</v>
      </c>
      <c r="C155" s="84">
        <v>697.78</v>
      </c>
      <c r="D155" s="84">
        <v>840.46</v>
      </c>
      <c r="E155" s="84">
        <v>258.36</v>
      </c>
      <c r="F155" s="84">
        <v>140.7</v>
      </c>
    </row>
    <row r="156" spans="1:6" ht="12.75" customHeight="1">
      <c r="A156" s="82" t="s">
        <v>105</v>
      </c>
      <c r="B156" s="91">
        <v>1</v>
      </c>
      <c r="C156" s="84">
        <v>580.32</v>
      </c>
      <c r="D156" s="84">
        <v>717.99</v>
      </c>
      <c r="E156" s="84">
        <v>256.39</v>
      </c>
      <c r="F156" s="84">
        <v>135.69</v>
      </c>
    </row>
    <row r="157" spans="1:6" ht="12.75" customHeight="1">
      <c r="A157" s="82" t="s">
        <v>105</v>
      </c>
      <c r="B157" s="91">
        <v>2</v>
      </c>
      <c r="C157" s="84">
        <v>541.05</v>
      </c>
      <c r="D157" s="84">
        <v>677.54</v>
      </c>
      <c r="E157" s="84">
        <v>219.95</v>
      </c>
      <c r="F157" s="84">
        <v>134.51</v>
      </c>
    </row>
    <row r="158" spans="1:6" ht="12.75" customHeight="1">
      <c r="A158" s="82" t="s">
        <v>105</v>
      </c>
      <c r="B158" s="91">
        <v>3</v>
      </c>
      <c r="C158" s="84">
        <v>528.92</v>
      </c>
      <c r="D158" s="84">
        <v>665.04</v>
      </c>
      <c r="E158" s="84">
        <v>639.95</v>
      </c>
      <c r="F158" s="84">
        <v>134.14</v>
      </c>
    </row>
    <row r="159" spans="1:6" ht="12.75" customHeight="1">
      <c r="A159" s="82" t="s">
        <v>105</v>
      </c>
      <c r="B159" s="91">
        <v>4</v>
      </c>
      <c r="C159" s="84">
        <v>543.25</v>
      </c>
      <c r="D159" s="84">
        <v>680.07</v>
      </c>
      <c r="E159" s="84">
        <v>654.28</v>
      </c>
      <c r="F159" s="84">
        <v>134.84</v>
      </c>
    </row>
    <row r="160" spans="1:6" ht="12.75" customHeight="1">
      <c r="A160" s="82" t="s">
        <v>105</v>
      </c>
      <c r="B160" s="91">
        <v>5</v>
      </c>
      <c r="C160" s="84">
        <v>547.1</v>
      </c>
      <c r="D160" s="84">
        <v>682.55</v>
      </c>
      <c r="E160" s="84">
        <v>187.64</v>
      </c>
      <c r="F160" s="84">
        <v>133.48</v>
      </c>
    </row>
    <row r="161" spans="1:6" ht="12.75" customHeight="1">
      <c r="A161" s="82" t="s">
        <v>105</v>
      </c>
      <c r="B161" s="91">
        <v>6</v>
      </c>
      <c r="C161" s="84">
        <v>651.9</v>
      </c>
      <c r="D161" s="84">
        <v>791.14</v>
      </c>
      <c r="E161" s="84">
        <v>373.15</v>
      </c>
      <c r="F161" s="84">
        <v>137.26</v>
      </c>
    </row>
    <row r="162" spans="1:6" ht="12.75" customHeight="1">
      <c r="A162" s="82" t="s">
        <v>105</v>
      </c>
      <c r="B162" s="91">
        <v>7</v>
      </c>
      <c r="C162" s="84">
        <v>788</v>
      </c>
      <c r="D162" s="84">
        <v>933.9</v>
      </c>
      <c r="E162" s="84">
        <v>232.38</v>
      </c>
      <c r="F162" s="84">
        <v>143.92</v>
      </c>
    </row>
    <row r="163" spans="1:6" ht="12.75" customHeight="1">
      <c r="A163" s="82" t="s">
        <v>105</v>
      </c>
      <c r="B163" s="91">
        <v>8</v>
      </c>
      <c r="C163" s="84">
        <v>901.48</v>
      </c>
      <c r="D163" s="84">
        <v>1050.53</v>
      </c>
      <c r="E163" s="84">
        <v>179.35</v>
      </c>
      <c r="F163" s="84">
        <v>147.08</v>
      </c>
    </row>
    <row r="164" spans="1:6" ht="12.75" customHeight="1">
      <c r="A164" s="82" t="s">
        <v>105</v>
      </c>
      <c r="B164" s="91">
        <v>9</v>
      </c>
      <c r="C164" s="84">
        <v>1164.94</v>
      </c>
      <c r="D164" s="84">
        <v>1323.36</v>
      </c>
      <c r="E164" s="84">
        <v>487.12</v>
      </c>
      <c r="F164" s="84">
        <v>156.45</v>
      </c>
    </row>
    <row r="165" spans="1:6" ht="12.75" customHeight="1">
      <c r="A165" s="82" t="s">
        <v>105</v>
      </c>
      <c r="B165" s="91">
        <v>10</v>
      </c>
      <c r="C165" s="84">
        <v>1161.98</v>
      </c>
      <c r="D165" s="84">
        <v>1320.54</v>
      </c>
      <c r="E165" s="84">
        <v>523.99</v>
      </c>
      <c r="F165" s="84">
        <v>156.59</v>
      </c>
    </row>
    <row r="166" spans="1:6" ht="12.75" customHeight="1">
      <c r="A166" s="82" t="s">
        <v>105</v>
      </c>
      <c r="B166" s="91">
        <v>11</v>
      </c>
      <c r="C166" s="84">
        <v>948.96</v>
      </c>
      <c r="D166" s="84">
        <v>1099.13</v>
      </c>
      <c r="E166" s="84">
        <v>297.21</v>
      </c>
      <c r="F166" s="84">
        <v>148.2</v>
      </c>
    </row>
    <row r="167" spans="1:6" ht="12.75" customHeight="1">
      <c r="A167" s="82" t="s">
        <v>105</v>
      </c>
      <c r="B167" s="91">
        <v>12</v>
      </c>
      <c r="C167" s="84">
        <v>936.01</v>
      </c>
      <c r="D167" s="84">
        <v>1085.93</v>
      </c>
      <c r="E167" s="84">
        <v>330.64</v>
      </c>
      <c r="F167" s="84">
        <v>147.94</v>
      </c>
    </row>
    <row r="168" spans="1:6" ht="12.75" customHeight="1">
      <c r="A168" s="82" t="s">
        <v>105</v>
      </c>
      <c r="B168" s="91">
        <v>13</v>
      </c>
      <c r="C168" s="84">
        <v>985.07</v>
      </c>
      <c r="D168" s="84">
        <v>1137.07</v>
      </c>
      <c r="E168" s="84">
        <v>330.2</v>
      </c>
      <c r="F168" s="84">
        <v>150.03</v>
      </c>
    </row>
    <row r="169" spans="1:6" ht="12.75" customHeight="1">
      <c r="A169" s="82" t="s">
        <v>105</v>
      </c>
      <c r="B169" s="91">
        <v>14</v>
      </c>
      <c r="C169" s="84">
        <v>1079.23</v>
      </c>
      <c r="D169" s="84">
        <v>1235.34</v>
      </c>
      <c r="E169" s="84">
        <v>475.79</v>
      </c>
      <c r="F169" s="84">
        <v>154.14</v>
      </c>
    </row>
    <row r="170" spans="1:6" ht="12.75" customHeight="1">
      <c r="A170" s="82" t="s">
        <v>105</v>
      </c>
      <c r="B170" s="91">
        <v>15</v>
      </c>
      <c r="C170" s="84">
        <v>1063.02</v>
      </c>
      <c r="D170" s="84">
        <v>1218.68</v>
      </c>
      <c r="E170" s="84">
        <v>490.78</v>
      </c>
      <c r="F170" s="84">
        <v>153.69</v>
      </c>
    </row>
    <row r="171" spans="1:6" ht="12.75" customHeight="1">
      <c r="A171" s="82" t="s">
        <v>105</v>
      </c>
      <c r="B171" s="91">
        <v>16</v>
      </c>
      <c r="C171" s="84">
        <v>1039.56</v>
      </c>
      <c r="D171" s="84">
        <v>1195.02</v>
      </c>
      <c r="E171" s="84">
        <v>532.87</v>
      </c>
      <c r="F171" s="84">
        <v>153.49</v>
      </c>
    </row>
    <row r="172" spans="1:6" ht="12.75" customHeight="1">
      <c r="A172" s="82" t="s">
        <v>105</v>
      </c>
      <c r="B172" s="91">
        <v>17</v>
      </c>
      <c r="C172" s="84">
        <v>1028.05</v>
      </c>
      <c r="D172" s="84">
        <v>1183.22</v>
      </c>
      <c r="E172" s="84">
        <v>570.89</v>
      </c>
      <c r="F172" s="84">
        <v>153.19</v>
      </c>
    </row>
    <row r="173" spans="1:6" ht="12.75" customHeight="1">
      <c r="A173" s="82" t="s">
        <v>105</v>
      </c>
      <c r="B173" s="91">
        <v>18</v>
      </c>
      <c r="C173" s="84">
        <v>899.83</v>
      </c>
      <c r="D173" s="84">
        <v>1050.14</v>
      </c>
      <c r="E173" s="84">
        <v>277.71</v>
      </c>
      <c r="F173" s="84">
        <v>148.34</v>
      </c>
    </row>
    <row r="174" spans="1:6" ht="12.75" customHeight="1">
      <c r="A174" s="82" t="s">
        <v>105</v>
      </c>
      <c r="B174" s="91">
        <v>19</v>
      </c>
      <c r="C174" s="84">
        <v>898.45</v>
      </c>
      <c r="D174" s="84">
        <v>1049.67</v>
      </c>
      <c r="E174" s="84">
        <v>251.8</v>
      </c>
      <c r="F174" s="84">
        <v>149.24</v>
      </c>
    </row>
    <row r="175" spans="1:6" ht="12.75" customHeight="1">
      <c r="A175" s="82" t="s">
        <v>105</v>
      </c>
      <c r="B175" s="91">
        <v>20</v>
      </c>
      <c r="C175" s="84">
        <v>932.61</v>
      </c>
      <c r="D175" s="84">
        <v>1084.28</v>
      </c>
      <c r="E175" s="84">
        <v>173.64</v>
      </c>
      <c r="F175" s="84">
        <v>149.7</v>
      </c>
    </row>
    <row r="176" spans="1:6" ht="12.75" customHeight="1">
      <c r="A176" s="82" t="s">
        <v>105</v>
      </c>
      <c r="B176" s="91">
        <v>21</v>
      </c>
      <c r="C176" s="84">
        <v>951.3</v>
      </c>
      <c r="D176" s="84">
        <v>1103.26</v>
      </c>
      <c r="E176" s="84">
        <v>214.34</v>
      </c>
      <c r="F176" s="84">
        <v>149.98</v>
      </c>
    </row>
    <row r="177" spans="1:6" ht="12.75" customHeight="1">
      <c r="A177" s="82" t="s">
        <v>105</v>
      </c>
      <c r="B177" s="91">
        <v>22</v>
      </c>
      <c r="C177" s="84">
        <v>924.64</v>
      </c>
      <c r="D177" s="84">
        <v>1074.07</v>
      </c>
      <c r="E177" s="84">
        <v>288.5</v>
      </c>
      <c r="F177" s="84">
        <v>147.45</v>
      </c>
    </row>
    <row r="178" spans="1:6" ht="12.75" customHeight="1">
      <c r="A178" s="82" t="s">
        <v>105</v>
      </c>
      <c r="B178" s="91">
        <v>23</v>
      </c>
      <c r="C178" s="84">
        <v>813.59</v>
      </c>
      <c r="D178" s="84">
        <v>959.87</v>
      </c>
      <c r="E178" s="84">
        <v>276.39</v>
      </c>
      <c r="F178" s="84">
        <v>144.3</v>
      </c>
    </row>
    <row r="179" spans="1:6" ht="12.75" customHeight="1">
      <c r="A179" s="82" t="s">
        <v>106</v>
      </c>
      <c r="B179" s="91">
        <v>0</v>
      </c>
      <c r="C179" s="84">
        <v>643.73</v>
      </c>
      <c r="D179" s="84">
        <v>784.9</v>
      </c>
      <c r="E179" s="84">
        <v>183.19</v>
      </c>
      <c r="F179" s="84">
        <v>139.2</v>
      </c>
    </row>
    <row r="180" spans="1:6" ht="12.75" customHeight="1">
      <c r="A180" s="82" t="s">
        <v>106</v>
      </c>
      <c r="B180" s="91">
        <v>1</v>
      </c>
      <c r="C180" s="84">
        <v>540.47</v>
      </c>
      <c r="D180" s="84">
        <v>677.08</v>
      </c>
      <c r="E180" s="84">
        <v>157.02</v>
      </c>
      <c r="F180" s="84">
        <v>134.63</v>
      </c>
    </row>
    <row r="181" spans="1:6" ht="12.75" customHeight="1">
      <c r="A181" s="82" t="s">
        <v>106</v>
      </c>
      <c r="B181" s="91">
        <v>2</v>
      </c>
      <c r="C181" s="84">
        <v>509.52</v>
      </c>
      <c r="D181" s="84">
        <v>645.26</v>
      </c>
      <c r="E181" s="84">
        <v>159.03</v>
      </c>
      <c r="F181" s="84">
        <v>133.77</v>
      </c>
    </row>
    <row r="182" spans="1:6" ht="12.75" customHeight="1">
      <c r="A182" s="82" t="s">
        <v>106</v>
      </c>
      <c r="B182" s="91">
        <v>3</v>
      </c>
      <c r="C182" s="84">
        <v>488.84</v>
      </c>
      <c r="D182" s="84">
        <v>623.84</v>
      </c>
      <c r="E182" s="84">
        <v>116.74</v>
      </c>
      <c r="F182" s="84">
        <v>133.02</v>
      </c>
    </row>
    <row r="183" spans="1:6" ht="12.75" customHeight="1">
      <c r="A183" s="82" t="s">
        <v>106</v>
      </c>
      <c r="B183" s="91">
        <v>4</v>
      </c>
      <c r="C183" s="84">
        <v>630.07</v>
      </c>
      <c r="D183" s="84">
        <v>770.44</v>
      </c>
      <c r="E183" s="84">
        <v>99.04</v>
      </c>
      <c r="F183" s="84">
        <v>138.4</v>
      </c>
    </row>
    <row r="184" spans="1:6" ht="12.75" customHeight="1">
      <c r="A184" s="82" t="s">
        <v>106</v>
      </c>
      <c r="B184" s="91">
        <v>5</v>
      </c>
      <c r="C184" s="84">
        <v>513.65</v>
      </c>
      <c r="D184" s="84">
        <v>755.59</v>
      </c>
      <c r="E184" s="84">
        <v>87.44</v>
      </c>
      <c r="F184" s="84">
        <v>239.97</v>
      </c>
    </row>
    <row r="185" spans="1:6" ht="12.75" customHeight="1">
      <c r="A185" s="82" t="s">
        <v>106</v>
      </c>
      <c r="B185" s="91">
        <v>6</v>
      </c>
      <c r="C185" s="84">
        <v>604.68</v>
      </c>
      <c r="D185" s="84">
        <v>892.66</v>
      </c>
      <c r="E185" s="84">
        <v>84.22</v>
      </c>
      <c r="F185" s="84">
        <v>286</v>
      </c>
    </row>
    <row r="186" spans="1:6" ht="12.75" customHeight="1">
      <c r="A186" s="82" t="s">
        <v>106</v>
      </c>
      <c r="B186" s="91">
        <v>7</v>
      </c>
      <c r="C186" s="84">
        <v>711.51</v>
      </c>
      <c r="D186" s="84">
        <v>980.06</v>
      </c>
      <c r="E186" s="84">
        <v>79.19</v>
      </c>
      <c r="F186" s="84">
        <v>266.58</v>
      </c>
    </row>
    <row r="187" spans="1:6" ht="12.75" customHeight="1">
      <c r="A187" s="82" t="s">
        <v>106</v>
      </c>
      <c r="B187" s="91">
        <v>8</v>
      </c>
      <c r="C187" s="84">
        <v>852.46</v>
      </c>
      <c r="D187" s="84">
        <v>1091.19</v>
      </c>
      <c r="E187" s="84">
        <v>74.69</v>
      </c>
      <c r="F187" s="84">
        <v>236.75</v>
      </c>
    </row>
    <row r="188" spans="1:6" ht="12.75" customHeight="1">
      <c r="A188" s="82" t="s">
        <v>106</v>
      </c>
      <c r="B188" s="91">
        <v>9</v>
      </c>
      <c r="C188" s="84">
        <v>932.2</v>
      </c>
      <c r="D188" s="84">
        <v>1125.6</v>
      </c>
      <c r="E188" s="84">
        <v>72.07</v>
      </c>
      <c r="F188" s="84">
        <v>191.42</v>
      </c>
    </row>
    <row r="189" spans="1:6" ht="12.75" customHeight="1">
      <c r="A189" s="82" t="s">
        <v>106</v>
      </c>
      <c r="B189" s="91">
        <v>10</v>
      </c>
      <c r="C189" s="84">
        <v>926.98</v>
      </c>
      <c r="D189" s="84">
        <v>1094.7</v>
      </c>
      <c r="E189" s="84">
        <v>71.92</v>
      </c>
      <c r="F189" s="84">
        <v>165.74</v>
      </c>
    </row>
    <row r="190" spans="1:6" ht="12.75" customHeight="1">
      <c r="A190" s="82" t="s">
        <v>106</v>
      </c>
      <c r="B190" s="91">
        <v>11</v>
      </c>
      <c r="C190" s="84">
        <v>887.92</v>
      </c>
      <c r="D190" s="84">
        <v>1076.89</v>
      </c>
      <c r="E190" s="84">
        <v>73.24</v>
      </c>
      <c r="F190" s="84">
        <v>186.99</v>
      </c>
    </row>
    <row r="191" spans="1:6" ht="12.75" customHeight="1">
      <c r="A191" s="82" t="s">
        <v>106</v>
      </c>
      <c r="B191" s="91">
        <v>12</v>
      </c>
      <c r="C191" s="84">
        <v>866.63</v>
      </c>
      <c r="D191" s="84">
        <v>1015.13</v>
      </c>
      <c r="E191" s="84">
        <v>104.54</v>
      </c>
      <c r="F191" s="84">
        <v>146.52</v>
      </c>
    </row>
    <row r="192" spans="1:6" ht="12.75" customHeight="1">
      <c r="A192" s="82" t="s">
        <v>106</v>
      </c>
      <c r="B192" s="91">
        <v>13</v>
      </c>
      <c r="C192" s="84">
        <v>873.62</v>
      </c>
      <c r="D192" s="84">
        <v>1022.58</v>
      </c>
      <c r="E192" s="84">
        <v>134.75</v>
      </c>
      <c r="F192" s="84">
        <v>146.98</v>
      </c>
    </row>
    <row r="193" spans="1:6" ht="12.75" customHeight="1">
      <c r="A193" s="82" t="s">
        <v>106</v>
      </c>
      <c r="B193" s="91">
        <v>14</v>
      </c>
      <c r="C193" s="84">
        <v>866.24</v>
      </c>
      <c r="D193" s="84">
        <v>1014.86</v>
      </c>
      <c r="E193" s="84">
        <v>175.58</v>
      </c>
      <c r="F193" s="84">
        <v>146.64</v>
      </c>
    </row>
    <row r="194" spans="1:6" ht="12.75" customHeight="1">
      <c r="A194" s="82" t="s">
        <v>106</v>
      </c>
      <c r="B194" s="91">
        <v>15</v>
      </c>
      <c r="C194" s="84">
        <v>856.54</v>
      </c>
      <c r="D194" s="84">
        <v>1005</v>
      </c>
      <c r="E194" s="84">
        <v>199.43</v>
      </c>
      <c r="F194" s="84">
        <v>146.48</v>
      </c>
    </row>
    <row r="195" spans="1:6" ht="12.75" customHeight="1">
      <c r="A195" s="82" t="s">
        <v>106</v>
      </c>
      <c r="B195" s="91">
        <v>16</v>
      </c>
      <c r="C195" s="84">
        <v>813.33</v>
      </c>
      <c r="D195" s="84">
        <v>960.4</v>
      </c>
      <c r="E195" s="84">
        <v>198.22</v>
      </c>
      <c r="F195" s="84">
        <v>145.1</v>
      </c>
    </row>
    <row r="196" spans="1:6" ht="12.75" customHeight="1">
      <c r="A196" s="82" t="s">
        <v>106</v>
      </c>
      <c r="B196" s="91">
        <v>17</v>
      </c>
      <c r="C196" s="84">
        <v>782.04</v>
      </c>
      <c r="D196" s="84">
        <v>927.07</v>
      </c>
      <c r="E196" s="84">
        <v>203.07</v>
      </c>
      <c r="F196" s="84">
        <v>143.06</v>
      </c>
    </row>
    <row r="197" spans="1:6" ht="12.75" customHeight="1">
      <c r="A197" s="82" t="s">
        <v>106</v>
      </c>
      <c r="B197" s="91">
        <v>18</v>
      </c>
      <c r="C197" s="84">
        <v>767.51</v>
      </c>
      <c r="D197" s="84">
        <v>911.2</v>
      </c>
      <c r="E197" s="84">
        <v>134.47</v>
      </c>
      <c r="F197" s="84">
        <v>141.72</v>
      </c>
    </row>
    <row r="198" spans="1:6" ht="12.75" customHeight="1">
      <c r="A198" s="82" t="s">
        <v>106</v>
      </c>
      <c r="B198" s="91">
        <v>19</v>
      </c>
      <c r="C198" s="84">
        <v>751.62</v>
      </c>
      <c r="D198" s="84">
        <v>898.42</v>
      </c>
      <c r="E198" s="84">
        <v>115.45</v>
      </c>
      <c r="F198" s="84">
        <v>144.83</v>
      </c>
    </row>
    <row r="199" spans="1:6" ht="12.75" customHeight="1">
      <c r="A199" s="82" t="s">
        <v>106</v>
      </c>
      <c r="B199" s="91">
        <v>20</v>
      </c>
      <c r="C199" s="84">
        <v>794.98</v>
      </c>
      <c r="D199" s="84">
        <v>982.19</v>
      </c>
      <c r="E199" s="84">
        <v>74.83</v>
      </c>
      <c r="F199" s="84">
        <v>185.23</v>
      </c>
    </row>
    <row r="200" spans="1:6" ht="12.75" customHeight="1">
      <c r="A200" s="82" t="s">
        <v>106</v>
      </c>
      <c r="B200" s="91">
        <v>21</v>
      </c>
      <c r="C200" s="84">
        <v>873.01</v>
      </c>
      <c r="D200" s="84">
        <v>1033.21</v>
      </c>
      <c r="E200" s="84">
        <v>72.4</v>
      </c>
      <c r="F200" s="84">
        <v>158.23</v>
      </c>
    </row>
    <row r="201" spans="1:6" ht="12.75" customHeight="1">
      <c r="A201" s="82" t="s">
        <v>106</v>
      </c>
      <c r="B201" s="91">
        <v>22</v>
      </c>
      <c r="C201" s="84">
        <v>836.84</v>
      </c>
      <c r="D201" s="84">
        <v>985.58</v>
      </c>
      <c r="E201" s="84">
        <v>166.34</v>
      </c>
      <c r="F201" s="84">
        <v>146.76</v>
      </c>
    </row>
    <row r="202" spans="1:6" ht="12.75" customHeight="1">
      <c r="A202" s="82" t="s">
        <v>106</v>
      </c>
      <c r="B202" s="91">
        <v>23</v>
      </c>
      <c r="C202" s="84">
        <v>750.3</v>
      </c>
      <c r="D202" s="84">
        <v>898.32</v>
      </c>
      <c r="E202" s="84">
        <v>160.99</v>
      </c>
      <c r="F202" s="84">
        <v>146.05</v>
      </c>
    </row>
    <row r="203" spans="1:6" ht="12.75" customHeight="1">
      <c r="A203" s="82" t="s">
        <v>107</v>
      </c>
      <c r="B203" s="91">
        <v>0</v>
      </c>
      <c r="C203" s="84">
        <v>755.09</v>
      </c>
      <c r="D203" s="84">
        <v>902.54</v>
      </c>
      <c r="E203" s="84">
        <v>135.26</v>
      </c>
      <c r="F203" s="84">
        <v>145.48</v>
      </c>
    </row>
    <row r="204" spans="1:6" ht="12.75" customHeight="1">
      <c r="A204" s="82" t="s">
        <v>107</v>
      </c>
      <c r="B204" s="91">
        <v>1</v>
      </c>
      <c r="C204" s="84">
        <v>652.82</v>
      </c>
      <c r="D204" s="84">
        <v>795.66</v>
      </c>
      <c r="E204" s="84">
        <v>126.37</v>
      </c>
      <c r="F204" s="84">
        <v>140.86</v>
      </c>
    </row>
    <row r="205" spans="1:6" ht="12.75" customHeight="1">
      <c r="A205" s="82" t="s">
        <v>107</v>
      </c>
      <c r="B205" s="91">
        <v>2</v>
      </c>
      <c r="C205" s="84">
        <v>604.31</v>
      </c>
      <c r="D205" s="84">
        <v>745.36</v>
      </c>
      <c r="E205" s="84">
        <v>123.16</v>
      </c>
      <c r="F205" s="84">
        <v>139.07</v>
      </c>
    </row>
    <row r="206" spans="1:6" ht="12.75" customHeight="1">
      <c r="A206" s="82" t="s">
        <v>107</v>
      </c>
      <c r="B206" s="91">
        <v>3</v>
      </c>
      <c r="C206" s="84">
        <v>581.56</v>
      </c>
      <c r="D206" s="84">
        <v>721.8</v>
      </c>
      <c r="E206" s="84">
        <v>108.54</v>
      </c>
      <c r="F206" s="84">
        <v>138.26</v>
      </c>
    </row>
    <row r="207" spans="1:6" ht="12.75" customHeight="1">
      <c r="A207" s="82" t="s">
        <v>107</v>
      </c>
      <c r="B207" s="91">
        <v>4</v>
      </c>
      <c r="C207" s="84">
        <v>594.68</v>
      </c>
      <c r="D207" s="84">
        <v>735.35</v>
      </c>
      <c r="E207" s="84">
        <v>143.85</v>
      </c>
      <c r="F207" s="84">
        <v>138.69</v>
      </c>
    </row>
    <row r="208" spans="1:6" ht="12.75" customHeight="1">
      <c r="A208" s="82" t="s">
        <v>107</v>
      </c>
      <c r="B208" s="91">
        <v>5</v>
      </c>
      <c r="C208" s="84">
        <v>542.49</v>
      </c>
      <c r="D208" s="84">
        <v>680.04</v>
      </c>
      <c r="E208" s="84">
        <v>114.09</v>
      </c>
      <c r="F208" s="84">
        <v>135.58</v>
      </c>
    </row>
    <row r="209" spans="1:6" ht="12.75" customHeight="1">
      <c r="A209" s="82" t="s">
        <v>107</v>
      </c>
      <c r="B209" s="91">
        <v>6</v>
      </c>
      <c r="C209" s="84">
        <v>543.08</v>
      </c>
      <c r="D209" s="84">
        <v>680.41</v>
      </c>
      <c r="E209" s="84">
        <v>87.35</v>
      </c>
      <c r="F209" s="84">
        <v>135.35</v>
      </c>
    </row>
    <row r="210" spans="1:6" ht="12.75" customHeight="1">
      <c r="A210" s="82" t="s">
        <v>107</v>
      </c>
      <c r="B210" s="91">
        <v>7</v>
      </c>
      <c r="C210" s="84">
        <v>518.71</v>
      </c>
      <c r="D210" s="84">
        <v>654.74</v>
      </c>
      <c r="E210" s="84">
        <v>98.4</v>
      </c>
      <c r="F210" s="84">
        <v>134.05</v>
      </c>
    </row>
    <row r="211" spans="1:6" ht="12.75" customHeight="1">
      <c r="A211" s="82" t="s">
        <v>107</v>
      </c>
      <c r="B211" s="91">
        <v>8</v>
      </c>
      <c r="C211" s="84">
        <v>623.96</v>
      </c>
      <c r="D211" s="84">
        <v>764.48</v>
      </c>
      <c r="E211" s="84">
        <v>115.3</v>
      </c>
      <c r="F211" s="84">
        <v>138.54</v>
      </c>
    </row>
    <row r="212" spans="1:6" ht="12.75" customHeight="1">
      <c r="A212" s="82" t="s">
        <v>107</v>
      </c>
      <c r="B212" s="91">
        <v>9</v>
      </c>
      <c r="C212" s="84">
        <v>736.51</v>
      </c>
      <c r="D212" s="84">
        <v>881.07</v>
      </c>
      <c r="E212" s="84">
        <v>146.03</v>
      </c>
      <c r="F212" s="84">
        <v>142.58</v>
      </c>
    </row>
    <row r="213" spans="1:6" ht="12.75" customHeight="1">
      <c r="A213" s="82" t="s">
        <v>107</v>
      </c>
      <c r="B213" s="91">
        <v>10</v>
      </c>
      <c r="C213" s="84">
        <v>754.95</v>
      </c>
      <c r="D213" s="84">
        <v>899.85</v>
      </c>
      <c r="E213" s="84">
        <v>158.13</v>
      </c>
      <c r="F213" s="84">
        <v>142.92</v>
      </c>
    </row>
    <row r="214" spans="1:6" ht="12.75" customHeight="1">
      <c r="A214" s="82" t="s">
        <v>107</v>
      </c>
      <c r="B214" s="91">
        <v>11</v>
      </c>
      <c r="C214" s="84">
        <v>736.54</v>
      </c>
      <c r="D214" s="84">
        <v>880.91</v>
      </c>
      <c r="E214" s="84">
        <v>166.35</v>
      </c>
      <c r="F214" s="84">
        <v>142.39</v>
      </c>
    </row>
    <row r="215" spans="1:6" ht="12.75" customHeight="1">
      <c r="A215" s="82" t="s">
        <v>107</v>
      </c>
      <c r="B215" s="91">
        <v>12</v>
      </c>
      <c r="C215" s="84">
        <v>708.04</v>
      </c>
      <c r="D215" s="84">
        <v>852.05</v>
      </c>
      <c r="E215" s="84">
        <v>199.3</v>
      </c>
      <c r="F215" s="84">
        <v>142.03</v>
      </c>
    </row>
    <row r="216" spans="1:6" ht="12.75" customHeight="1">
      <c r="A216" s="82" t="s">
        <v>107</v>
      </c>
      <c r="B216" s="91">
        <v>13</v>
      </c>
      <c r="C216" s="84">
        <v>708.91</v>
      </c>
      <c r="D216" s="84">
        <v>852.85</v>
      </c>
      <c r="E216" s="84">
        <v>207.97</v>
      </c>
      <c r="F216" s="84">
        <v>141.97</v>
      </c>
    </row>
    <row r="217" spans="1:6" ht="12.75" customHeight="1">
      <c r="A217" s="82" t="s">
        <v>107</v>
      </c>
      <c r="B217" s="91">
        <v>14</v>
      </c>
      <c r="C217" s="84">
        <v>666.82</v>
      </c>
      <c r="D217" s="84">
        <v>808.74</v>
      </c>
      <c r="E217" s="84">
        <v>172.75</v>
      </c>
      <c r="F217" s="84">
        <v>139.95</v>
      </c>
    </row>
    <row r="218" spans="1:6" ht="12.75" customHeight="1">
      <c r="A218" s="82" t="s">
        <v>107</v>
      </c>
      <c r="B218" s="91">
        <v>15</v>
      </c>
      <c r="C218" s="84">
        <v>662.73</v>
      </c>
      <c r="D218" s="84">
        <v>804.54</v>
      </c>
      <c r="E218" s="84">
        <v>107.07</v>
      </c>
      <c r="F218" s="84">
        <v>139.84</v>
      </c>
    </row>
    <row r="219" spans="1:6" ht="12.75" customHeight="1">
      <c r="A219" s="82" t="s">
        <v>107</v>
      </c>
      <c r="B219" s="91">
        <v>16</v>
      </c>
      <c r="C219" s="84">
        <v>661.86</v>
      </c>
      <c r="D219" s="84">
        <v>803.58</v>
      </c>
      <c r="E219" s="84">
        <v>95.44</v>
      </c>
      <c r="F219" s="84">
        <v>139.75</v>
      </c>
    </row>
    <row r="220" spans="1:6" ht="12.75" customHeight="1">
      <c r="A220" s="82" t="s">
        <v>107</v>
      </c>
      <c r="B220" s="91">
        <v>17</v>
      </c>
      <c r="C220" s="84">
        <v>667.86</v>
      </c>
      <c r="D220" s="84">
        <v>809.91</v>
      </c>
      <c r="E220" s="84">
        <v>93.79</v>
      </c>
      <c r="F220" s="84">
        <v>140.07</v>
      </c>
    </row>
    <row r="221" spans="1:6" ht="12.75" customHeight="1">
      <c r="A221" s="82" t="s">
        <v>107</v>
      </c>
      <c r="B221" s="91">
        <v>18</v>
      </c>
      <c r="C221" s="84">
        <v>649.48</v>
      </c>
      <c r="D221" s="84">
        <v>790.5</v>
      </c>
      <c r="E221" s="84">
        <v>122.38</v>
      </c>
      <c r="F221" s="84">
        <v>139.04</v>
      </c>
    </row>
    <row r="222" spans="1:6" ht="12.75" customHeight="1">
      <c r="A222" s="82" t="s">
        <v>107</v>
      </c>
      <c r="B222" s="91">
        <v>19</v>
      </c>
      <c r="C222" s="84">
        <v>682.06</v>
      </c>
      <c r="D222" s="84">
        <v>824.16</v>
      </c>
      <c r="E222" s="84">
        <v>112.62</v>
      </c>
      <c r="F222" s="84">
        <v>140.12</v>
      </c>
    </row>
    <row r="223" spans="1:6" ht="12.75" customHeight="1">
      <c r="A223" s="82" t="s">
        <v>107</v>
      </c>
      <c r="B223" s="91">
        <v>20</v>
      </c>
      <c r="C223" s="84">
        <v>762.36</v>
      </c>
      <c r="D223" s="84">
        <v>969.15</v>
      </c>
      <c r="E223" s="84">
        <v>78.26</v>
      </c>
      <c r="F223" s="84">
        <v>204.81</v>
      </c>
    </row>
    <row r="224" spans="1:6" ht="12.75" customHeight="1">
      <c r="A224" s="82" t="s">
        <v>107</v>
      </c>
      <c r="B224" s="91">
        <v>21</v>
      </c>
      <c r="C224" s="84">
        <v>856.84</v>
      </c>
      <c r="D224" s="84">
        <v>1026.45</v>
      </c>
      <c r="E224" s="84">
        <v>74.89</v>
      </c>
      <c r="F224" s="84">
        <v>167.63</v>
      </c>
    </row>
    <row r="225" spans="1:6" ht="12.75" customHeight="1">
      <c r="A225" s="82" t="s">
        <v>107</v>
      </c>
      <c r="B225" s="91">
        <v>22</v>
      </c>
      <c r="C225" s="84">
        <v>826.2</v>
      </c>
      <c r="D225" s="84">
        <v>972.47</v>
      </c>
      <c r="E225" s="84">
        <v>128.97</v>
      </c>
      <c r="F225" s="84">
        <v>144.29</v>
      </c>
    </row>
    <row r="226" spans="1:6" ht="12.75" customHeight="1">
      <c r="A226" s="82" t="s">
        <v>107</v>
      </c>
      <c r="B226" s="91">
        <v>23</v>
      </c>
      <c r="C226" s="84">
        <v>751.31</v>
      </c>
      <c r="D226" s="84">
        <v>896.95</v>
      </c>
      <c r="E226" s="84">
        <v>121.04</v>
      </c>
      <c r="F226" s="84">
        <v>143.67</v>
      </c>
    </row>
    <row r="227" spans="1:6" ht="12.75" customHeight="1">
      <c r="A227" s="82" t="s">
        <v>108</v>
      </c>
      <c r="B227" s="91">
        <v>0</v>
      </c>
      <c r="C227" s="84">
        <v>699.78</v>
      </c>
      <c r="D227" s="84">
        <v>844.88</v>
      </c>
      <c r="E227" s="84">
        <v>162.62</v>
      </c>
      <c r="F227" s="84">
        <v>143.12</v>
      </c>
    </row>
    <row r="228" spans="1:6" ht="12.75" customHeight="1">
      <c r="A228" s="82" t="s">
        <v>108</v>
      </c>
      <c r="B228" s="91">
        <v>1</v>
      </c>
      <c r="C228" s="84">
        <v>615.87</v>
      </c>
      <c r="D228" s="84">
        <v>757.16</v>
      </c>
      <c r="E228" s="84">
        <v>106.04</v>
      </c>
      <c r="F228" s="84">
        <v>139.32</v>
      </c>
    </row>
    <row r="229" spans="1:6" ht="12.75" customHeight="1">
      <c r="A229" s="82" t="s">
        <v>108</v>
      </c>
      <c r="B229" s="91">
        <v>2</v>
      </c>
      <c r="C229" s="84">
        <v>584.57</v>
      </c>
      <c r="D229" s="84">
        <v>725.33</v>
      </c>
      <c r="E229" s="84">
        <v>95.21</v>
      </c>
      <c r="F229" s="84">
        <v>138.79</v>
      </c>
    </row>
    <row r="230" spans="1:6" ht="12.75" customHeight="1">
      <c r="A230" s="82" t="s">
        <v>108</v>
      </c>
      <c r="B230" s="91">
        <v>3</v>
      </c>
      <c r="C230" s="84">
        <v>546.1</v>
      </c>
      <c r="D230" s="84">
        <v>685.65</v>
      </c>
      <c r="E230" s="84">
        <v>140.32</v>
      </c>
      <c r="F230" s="84">
        <v>137.57</v>
      </c>
    </row>
    <row r="231" spans="1:6" ht="12.75" customHeight="1">
      <c r="A231" s="82" t="s">
        <v>108</v>
      </c>
      <c r="B231" s="91">
        <v>4</v>
      </c>
      <c r="C231" s="84">
        <v>550.56</v>
      </c>
      <c r="D231" s="84">
        <v>689.89</v>
      </c>
      <c r="E231" s="84">
        <v>154.45</v>
      </c>
      <c r="F231" s="84">
        <v>137.35</v>
      </c>
    </row>
    <row r="232" spans="1:6" ht="12.75" customHeight="1">
      <c r="A232" s="82" t="s">
        <v>108</v>
      </c>
      <c r="B232" s="91">
        <v>5</v>
      </c>
      <c r="C232" s="84">
        <v>492.53</v>
      </c>
      <c r="D232" s="84">
        <v>628.34</v>
      </c>
      <c r="E232" s="84">
        <v>170.74</v>
      </c>
      <c r="F232" s="84">
        <v>133.84</v>
      </c>
    </row>
    <row r="233" spans="1:6" ht="12.75" customHeight="1">
      <c r="A233" s="82" t="s">
        <v>108</v>
      </c>
      <c r="B233" s="91">
        <v>6</v>
      </c>
      <c r="C233" s="84">
        <v>493.12</v>
      </c>
      <c r="D233" s="84">
        <v>628.91</v>
      </c>
      <c r="E233" s="84">
        <v>151.13</v>
      </c>
      <c r="F233" s="84">
        <v>133.81</v>
      </c>
    </row>
    <row r="234" spans="1:6" ht="12.75" customHeight="1">
      <c r="A234" s="82" t="s">
        <v>108</v>
      </c>
      <c r="B234" s="91">
        <v>7</v>
      </c>
      <c r="C234" s="84">
        <v>485.97</v>
      </c>
      <c r="D234" s="84">
        <v>621.45</v>
      </c>
      <c r="E234" s="84">
        <v>583.75</v>
      </c>
      <c r="F234" s="84">
        <v>133.51</v>
      </c>
    </row>
    <row r="235" spans="1:6" ht="12.75" customHeight="1">
      <c r="A235" s="82" t="s">
        <v>108</v>
      </c>
      <c r="B235" s="91">
        <v>8</v>
      </c>
      <c r="C235" s="84">
        <v>548.96</v>
      </c>
      <c r="D235" s="84">
        <v>686.43</v>
      </c>
      <c r="E235" s="84">
        <v>138.34</v>
      </c>
      <c r="F235" s="84">
        <v>135.49</v>
      </c>
    </row>
    <row r="236" spans="1:6" ht="12.75" customHeight="1">
      <c r="A236" s="82" t="s">
        <v>108</v>
      </c>
      <c r="B236" s="91">
        <v>9</v>
      </c>
      <c r="C236" s="84">
        <v>653.3</v>
      </c>
      <c r="D236" s="84">
        <v>794.45</v>
      </c>
      <c r="E236" s="84">
        <v>184.13</v>
      </c>
      <c r="F236" s="84">
        <v>139.17</v>
      </c>
    </row>
    <row r="237" spans="1:6" ht="12.75" customHeight="1">
      <c r="A237" s="82" t="s">
        <v>108</v>
      </c>
      <c r="B237" s="91">
        <v>10</v>
      </c>
      <c r="C237" s="84">
        <v>689.98</v>
      </c>
      <c r="D237" s="84">
        <v>832.51</v>
      </c>
      <c r="E237" s="84">
        <v>173.75</v>
      </c>
      <c r="F237" s="84">
        <v>140.56</v>
      </c>
    </row>
    <row r="238" spans="1:6" ht="12.75" customHeight="1">
      <c r="A238" s="82" t="s">
        <v>108</v>
      </c>
      <c r="B238" s="91">
        <v>11</v>
      </c>
      <c r="C238" s="84">
        <v>695.85</v>
      </c>
      <c r="D238" s="84">
        <v>838.68</v>
      </c>
      <c r="E238" s="84">
        <v>201.71</v>
      </c>
      <c r="F238" s="84">
        <v>140.85</v>
      </c>
    </row>
    <row r="239" spans="1:6" ht="12.75" customHeight="1">
      <c r="A239" s="82" t="s">
        <v>108</v>
      </c>
      <c r="B239" s="91">
        <v>12</v>
      </c>
      <c r="C239" s="84">
        <v>682.71</v>
      </c>
      <c r="D239" s="84">
        <v>825.41</v>
      </c>
      <c r="E239" s="84">
        <v>174.25</v>
      </c>
      <c r="F239" s="84">
        <v>140.72</v>
      </c>
    </row>
    <row r="240" spans="1:6" ht="12.75" customHeight="1">
      <c r="A240" s="82" t="s">
        <v>108</v>
      </c>
      <c r="B240" s="91">
        <v>13</v>
      </c>
      <c r="C240" s="84">
        <v>680.91</v>
      </c>
      <c r="D240" s="84">
        <v>823.78</v>
      </c>
      <c r="E240" s="84">
        <v>204.51</v>
      </c>
      <c r="F240" s="84">
        <v>140.89</v>
      </c>
    </row>
    <row r="241" spans="1:6" ht="12.75" customHeight="1">
      <c r="A241" s="82" t="s">
        <v>108</v>
      </c>
      <c r="B241" s="91">
        <v>14</v>
      </c>
      <c r="C241" s="84">
        <v>639.71</v>
      </c>
      <c r="D241" s="84">
        <v>779.38</v>
      </c>
      <c r="E241" s="84">
        <v>196.11</v>
      </c>
      <c r="F241" s="84">
        <v>137.69</v>
      </c>
    </row>
    <row r="242" spans="1:6" ht="12.75" customHeight="1">
      <c r="A242" s="82" t="s">
        <v>108</v>
      </c>
      <c r="B242" s="91">
        <v>15</v>
      </c>
      <c r="C242" s="84">
        <v>619.77</v>
      </c>
      <c r="D242" s="84">
        <v>759.88</v>
      </c>
      <c r="E242" s="84">
        <v>188.05</v>
      </c>
      <c r="F242" s="84">
        <v>138.13</v>
      </c>
    </row>
    <row r="243" spans="1:6" ht="12.75" customHeight="1">
      <c r="A243" s="82" t="s">
        <v>108</v>
      </c>
      <c r="B243" s="91">
        <v>16</v>
      </c>
      <c r="C243" s="84">
        <v>624.2</v>
      </c>
      <c r="D243" s="84">
        <v>764.47</v>
      </c>
      <c r="E243" s="84">
        <v>188.87</v>
      </c>
      <c r="F243" s="84">
        <v>138.29</v>
      </c>
    </row>
    <row r="244" spans="1:6" ht="12.75" customHeight="1">
      <c r="A244" s="82" t="s">
        <v>108</v>
      </c>
      <c r="B244" s="91">
        <v>17</v>
      </c>
      <c r="C244" s="84">
        <v>615.97</v>
      </c>
      <c r="D244" s="84">
        <v>755.64</v>
      </c>
      <c r="E244" s="84">
        <v>204.68</v>
      </c>
      <c r="F244" s="84">
        <v>137.69</v>
      </c>
    </row>
    <row r="245" spans="1:6" ht="12.75" customHeight="1">
      <c r="A245" s="82" t="s">
        <v>108</v>
      </c>
      <c r="B245" s="91">
        <v>18</v>
      </c>
      <c r="C245" s="84">
        <v>594.58</v>
      </c>
      <c r="D245" s="84">
        <v>733.03</v>
      </c>
      <c r="E245" s="84">
        <v>212.11</v>
      </c>
      <c r="F245" s="84">
        <v>136.48</v>
      </c>
    </row>
    <row r="246" spans="1:6" ht="12.75" customHeight="1">
      <c r="A246" s="82" t="s">
        <v>108</v>
      </c>
      <c r="B246" s="91">
        <v>19</v>
      </c>
      <c r="C246" s="84">
        <v>623.8</v>
      </c>
      <c r="D246" s="84">
        <v>763.87</v>
      </c>
      <c r="E246" s="84">
        <v>157.4</v>
      </c>
      <c r="F246" s="84">
        <v>138.1</v>
      </c>
    </row>
    <row r="247" spans="1:6" ht="12.75" customHeight="1">
      <c r="A247" s="82" t="s">
        <v>108</v>
      </c>
      <c r="B247" s="91">
        <v>20</v>
      </c>
      <c r="C247" s="84">
        <v>728.34</v>
      </c>
      <c r="D247" s="84">
        <v>871.6</v>
      </c>
      <c r="E247" s="84">
        <v>98.4</v>
      </c>
      <c r="F247" s="84">
        <v>141.29</v>
      </c>
    </row>
    <row r="248" spans="1:6" ht="12.75" customHeight="1">
      <c r="A248" s="82" t="s">
        <v>108</v>
      </c>
      <c r="B248" s="91">
        <v>21</v>
      </c>
      <c r="C248" s="84">
        <v>824.14</v>
      </c>
      <c r="D248" s="84">
        <v>970.6</v>
      </c>
      <c r="E248" s="84">
        <v>137.92</v>
      </c>
      <c r="F248" s="84">
        <v>144.48</v>
      </c>
    </row>
    <row r="249" spans="1:6" ht="12.75" customHeight="1">
      <c r="A249" s="82" t="s">
        <v>108</v>
      </c>
      <c r="B249" s="91">
        <v>22</v>
      </c>
      <c r="C249" s="84">
        <v>769.84</v>
      </c>
      <c r="D249" s="84">
        <v>914.77</v>
      </c>
      <c r="E249" s="84">
        <v>120.99</v>
      </c>
      <c r="F249" s="84">
        <v>142.96</v>
      </c>
    </row>
    <row r="250" spans="1:6" ht="12.75" customHeight="1">
      <c r="A250" s="82" t="s">
        <v>108</v>
      </c>
      <c r="B250" s="91">
        <v>23</v>
      </c>
      <c r="C250" s="84">
        <v>713.51</v>
      </c>
      <c r="D250" s="84">
        <v>858.36</v>
      </c>
      <c r="E250" s="84">
        <v>120.38</v>
      </c>
      <c r="F250" s="84">
        <v>142.87</v>
      </c>
    </row>
    <row r="251" spans="1:6" ht="12.75" customHeight="1">
      <c r="A251" s="82" t="s">
        <v>109</v>
      </c>
      <c r="B251" s="91">
        <v>0</v>
      </c>
      <c r="C251" s="84">
        <v>701.12</v>
      </c>
      <c r="D251" s="84">
        <v>845.74</v>
      </c>
      <c r="E251" s="84">
        <v>191.13</v>
      </c>
      <c r="F251" s="84">
        <v>142.65</v>
      </c>
    </row>
    <row r="252" spans="1:6" ht="12.75" customHeight="1">
      <c r="A252" s="82" t="s">
        <v>109</v>
      </c>
      <c r="B252" s="91">
        <v>1</v>
      </c>
      <c r="C252" s="84">
        <v>621.81</v>
      </c>
      <c r="D252" s="84">
        <v>763.83</v>
      </c>
      <c r="E252" s="84">
        <v>150.14</v>
      </c>
      <c r="F252" s="84">
        <v>140.05</v>
      </c>
    </row>
    <row r="253" spans="1:6" ht="12.75" customHeight="1">
      <c r="A253" s="82" t="s">
        <v>109</v>
      </c>
      <c r="B253" s="91">
        <v>2</v>
      </c>
      <c r="C253" s="84">
        <v>587.12</v>
      </c>
      <c r="D253" s="84">
        <v>728.1</v>
      </c>
      <c r="E253" s="84">
        <v>141.13</v>
      </c>
      <c r="F253" s="84">
        <v>139.01</v>
      </c>
    </row>
    <row r="254" spans="1:6" ht="12.75" customHeight="1">
      <c r="A254" s="82" t="s">
        <v>109</v>
      </c>
      <c r="B254" s="91">
        <v>3</v>
      </c>
      <c r="C254" s="84">
        <v>561.68</v>
      </c>
      <c r="D254" s="84">
        <v>701.9</v>
      </c>
      <c r="E254" s="84">
        <v>200.51</v>
      </c>
      <c r="F254" s="84">
        <v>138.25</v>
      </c>
    </row>
    <row r="255" spans="1:6" ht="12.75" customHeight="1">
      <c r="A255" s="82" t="s">
        <v>109</v>
      </c>
      <c r="B255" s="91">
        <v>4</v>
      </c>
      <c r="C255" s="84">
        <v>536.81</v>
      </c>
      <c r="D255" s="84">
        <v>674.87</v>
      </c>
      <c r="E255" s="84">
        <v>636.97</v>
      </c>
      <c r="F255" s="84">
        <v>136.08</v>
      </c>
    </row>
    <row r="256" spans="1:6" ht="12.75" customHeight="1">
      <c r="A256" s="82" t="s">
        <v>109</v>
      </c>
      <c r="B256" s="91">
        <v>5</v>
      </c>
      <c r="C256" s="84">
        <v>446.63</v>
      </c>
      <c r="D256" s="84">
        <v>579.8</v>
      </c>
      <c r="E256" s="84">
        <v>557.48</v>
      </c>
      <c r="F256" s="84">
        <v>131.19</v>
      </c>
    </row>
    <row r="257" spans="1:6" ht="12.75" customHeight="1">
      <c r="A257" s="82" t="s">
        <v>109</v>
      </c>
      <c r="B257" s="91">
        <v>6</v>
      </c>
      <c r="C257" s="84">
        <v>476.13</v>
      </c>
      <c r="D257" s="84">
        <v>610.59</v>
      </c>
      <c r="E257" s="84">
        <v>185.84</v>
      </c>
      <c r="F257" s="84">
        <v>132.48</v>
      </c>
    </row>
    <row r="258" spans="1:6" ht="12.75" customHeight="1">
      <c r="A258" s="82" t="s">
        <v>109</v>
      </c>
      <c r="B258" s="91">
        <v>7</v>
      </c>
      <c r="C258" s="84">
        <v>492.22</v>
      </c>
      <c r="D258" s="84">
        <v>627.41</v>
      </c>
      <c r="E258" s="84">
        <v>132.12</v>
      </c>
      <c r="F258" s="84">
        <v>133.21</v>
      </c>
    </row>
    <row r="259" spans="1:6" ht="12.75" customHeight="1">
      <c r="A259" s="82" t="s">
        <v>109</v>
      </c>
      <c r="B259" s="91">
        <v>8</v>
      </c>
      <c r="C259" s="84">
        <v>606.5</v>
      </c>
      <c r="D259" s="84">
        <v>745.77</v>
      </c>
      <c r="E259" s="84">
        <v>102.72</v>
      </c>
      <c r="F259" s="84">
        <v>137.3</v>
      </c>
    </row>
    <row r="260" spans="1:6" ht="12.75" customHeight="1">
      <c r="A260" s="82" t="s">
        <v>109</v>
      </c>
      <c r="B260" s="91">
        <v>9</v>
      </c>
      <c r="C260" s="84">
        <v>718.41</v>
      </c>
      <c r="D260" s="84">
        <v>861.99</v>
      </c>
      <c r="E260" s="84">
        <v>114.65</v>
      </c>
      <c r="F260" s="84">
        <v>141.6</v>
      </c>
    </row>
    <row r="261" spans="1:6" ht="12.75" customHeight="1">
      <c r="A261" s="82" t="s">
        <v>109</v>
      </c>
      <c r="B261" s="91">
        <v>10</v>
      </c>
      <c r="C261" s="84">
        <v>753.21</v>
      </c>
      <c r="D261" s="84">
        <v>897.92</v>
      </c>
      <c r="E261" s="84">
        <v>134.76</v>
      </c>
      <c r="F261" s="84">
        <v>142.73</v>
      </c>
    </row>
    <row r="262" spans="1:6" ht="12.75" customHeight="1">
      <c r="A262" s="82" t="s">
        <v>109</v>
      </c>
      <c r="B262" s="91">
        <v>11</v>
      </c>
      <c r="C262" s="84">
        <v>752.81</v>
      </c>
      <c r="D262" s="84">
        <v>897.58</v>
      </c>
      <c r="E262" s="84">
        <v>149.92</v>
      </c>
      <c r="F262" s="84">
        <v>142.79</v>
      </c>
    </row>
    <row r="263" spans="1:6" ht="12.75" customHeight="1">
      <c r="A263" s="82" t="s">
        <v>109</v>
      </c>
      <c r="B263" s="91">
        <v>12</v>
      </c>
      <c r="C263" s="84">
        <v>730.09</v>
      </c>
      <c r="D263" s="84">
        <v>874.33</v>
      </c>
      <c r="E263" s="84">
        <v>162.38</v>
      </c>
      <c r="F263" s="84">
        <v>142.26</v>
      </c>
    </row>
    <row r="264" spans="1:6" ht="12.75" customHeight="1">
      <c r="A264" s="82" t="s">
        <v>109</v>
      </c>
      <c r="B264" s="91">
        <v>13</v>
      </c>
      <c r="C264" s="84">
        <v>719.36</v>
      </c>
      <c r="D264" s="84">
        <v>863.44</v>
      </c>
      <c r="E264" s="84">
        <v>161.34</v>
      </c>
      <c r="F264" s="84">
        <v>142.1</v>
      </c>
    </row>
    <row r="265" spans="1:6" ht="12.75" customHeight="1">
      <c r="A265" s="82" t="s">
        <v>109</v>
      </c>
      <c r="B265" s="91">
        <v>14</v>
      </c>
      <c r="C265" s="84">
        <v>678.17</v>
      </c>
      <c r="D265" s="84">
        <v>820.6</v>
      </c>
      <c r="E265" s="84">
        <v>153.83</v>
      </c>
      <c r="F265" s="84">
        <v>140.46</v>
      </c>
    </row>
    <row r="266" spans="1:6" ht="12.75" customHeight="1">
      <c r="A266" s="82" t="s">
        <v>109</v>
      </c>
      <c r="B266" s="91">
        <v>15</v>
      </c>
      <c r="C266" s="84">
        <v>672.84</v>
      </c>
      <c r="D266" s="84">
        <v>820.15</v>
      </c>
      <c r="E266" s="84">
        <v>79.83</v>
      </c>
      <c r="F266" s="84">
        <v>145.34</v>
      </c>
    </row>
    <row r="267" spans="1:6" ht="12.75" customHeight="1">
      <c r="A267" s="82" t="s">
        <v>109</v>
      </c>
      <c r="B267" s="91">
        <v>16</v>
      </c>
      <c r="C267" s="84">
        <v>664.52</v>
      </c>
      <c r="D267" s="84">
        <v>820.77</v>
      </c>
      <c r="E267" s="84">
        <v>80.36</v>
      </c>
      <c r="F267" s="84">
        <v>154.27</v>
      </c>
    </row>
    <row r="268" spans="1:6" ht="12.75" customHeight="1">
      <c r="A268" s="82" t="s">
        <v>109</v>
      </c>
      <c r="B268" s="91">
        <v>17</v>
      </c>
      <c r="C268" s="84">
        <v>640.34</v>
      </c>
      <c r="D268" s="84">
        <v>817.79</v>
      </c>
      <c r="E268" s="84">
        <v>81.53</v>
      </c>
      <c r="F268" s="84">
        <v>175.47</v>
      </c>
    </row>
    <row r="269" spans="1:6" ht="12.75" customHeight="1">
      <c r="A269" s="82" t="s">
        <v>109</v>
      </c>
      <c r="B269" s="91">
        <v>18</v>
      </c>
      <c r="C269" s="84">
        <v>644.69</v>
      </c>
      <c r="D269" s="84">
        <v>820.9</v>
      </c>
      <c r="E269" s="84">
        <v>81.37</v>
      </c>
      <c r="F269" s="84">
        <v>174.24</v>
      </c>
    </row>
    <row r="270" spans="1:6" ht="12.75" customHeight="1">
      <c r="A270" s="82" t="s">
        <v>109</v>
      </c>
      <c r="B270" s="91">
        <v>19</v>
      </c>
      <c r="C270" s="84">
        <v>688.86</v>
      </c>
      <c r="D270" s="84">
        <v>850.47</v>
      </c>
      <c r="E270" s="84">
        <v>79.66</v>
      </c>
      <c r="F270" s="84">
        <v>159.64</v>
      </c>
    </row>
    <row r="271" spans="1:6" ht="12.75" customHeight="1">
      <c r="A271" s="82" t="s">
        <v>109</v>
      </c>
      <c r="B271" s="91">
        <v>20</v>
      </c>
      <c r="C271" s="84">
        <v>777.19</v>
      </c>
      <c r="D271" s="84">
        <v>992.21</v>
      </c>
      <c r="E271" s="84">
        <v>77.44</v>
      </c>
      <c r="F271" s="84">
        <v>213.05</v>
      </c>
    </row>
    <row r="272" spans="1:6" ht="12.75" customHeight="1">
      <c r="A272" s="82" t="s">
        <v>109</v>
      </c>
      <c r="B272" s="91">
        <v>21</v>
      </c>
      <c r="C272" s="84">
        <v>880.53</v>
      </c>
      <c r="D272" s="84">
        <v>1053.82</v>
      </c>
      <c r="E272" s="84">
        <v>74.45</v>
      </c>
      <c r="F272" s="84">
        <v>171.31</v>
      </c>
    </row>
    <row r="273" spans="1:6" ht="12.75" customHeight="1">
      <c r="A273" s="82" t="s">
        <v>109</v>
      </c>
      <c r="B273" s="91">
        <v>22</v>
      </c>
      <c r="C273" s="84">
        <v>860.16</v>
      </c>
      <c r="D273" s="84">
        <v>1007.06</v>
      </c>
      <c r="E273" s="84">
        <v>138.75</v>
      </c>
      <c r="F273" s="84">
        <v>144.92</v>
      </c>
    </row>
    <row r="274" spans="1:6" ht="12.75" customHeight="1">
      <c r="A274" s="82" t="s">
        <v>109</v>
      </c>
      <c r="B274" s="91">
        <v>23</v>
      </c>
      <c r="C274" s="84">
        <v>757.73</v>
      </c>
      <c r="D274" s="84">
        <v>902.85</v>
      </c>
      <c r="E274" s="84">
        <v>130.3</v>
      </c>
      <c r="F274" s="84">
        <v>143.15</v>
      </c>
    </row>
    <row r="275" spans="1:6" ht="12.75" customHeight="1">
      <c r="A275" s="82" t="s">
        <v>110</v>
      </c>
      <c r="B275" s="91">
        <v>0</v>
      </c>
      <c r="C275" s="84">
        <v>796.43</v>
      </c>
      <c r="D275" s="84">
        <v>943.53</v>
      </c>
      <c r="E275" s="84">
        <v>131.21</v>
      </c>
      <c r="F275" s="84">
        <v>145.13</v>
      </c>
    </row>
    <row r="276" spans="1:6" ht="12.75" customHeight="1">
      <c r="A276" s="82" t="s">
        <v>110</v>
      </c>
      <c r="B276" s="91">
        <v>1</v>
      </c>
      <c r="C276" s="84">
        <v>700.97</v>
      </c>
      <c r="D276" s="84">
        <v>845.32</v>
      </c>
      <c r="E276" s="84">
        <v>100.41</v>
      </c>
      <c r="F276" s="84">
        <v>142.37</v>
      </c>
    </row>
    <row r="277" spans="1:6" ht="12.75" customHeight="1">
      <c r="A277" s="82" t="s">
        <v>110</v>
      </c>
      <c r="B277" s="91">
        <v>2</v>
      </c>
      <c r="C277" s="84">
        <v>623.82</v>
      </c>
      <c r="D277" s="84">
        <v>765.28</v>
      </c>
      <c r="E277" s="84">
        <v>114.97</v>
      </c>
      <c r="F277" s="84">
        <v>139.48</v>
      </c>
    </row>
    <row r="278" spans="1:6" ht="12.75" customHeight="1">
      <c r="A278" s="82" t="s">
        <v>110</v>
      </c>
      <c r="B278" s="91">
        <v>3</v>
      </c>
      <c r="C278" s="84">
        <v>590.53</v>
      </c>
      <c r="D278" s="84">
        <v>730.47</v>
      </c>
      <c r="E278" s="84">
        <v>103.41</v>
      </c>
      <c r="F278" s="84">
        <v>137.96</v>
      </c>
    </row>
    <row r="279" spans="1:6" ht="12.75" customHeight="1">
      <c r="A279" s="82" t="s">
        <v>110</v>
      </c>
      <c r="B279" s="91">
        <v>4</v>
      </c>
      <c r="C279" s="84">
        <v>571.74</v>
      </c>
      <c r="D279" s="84">
        <v>711.99</v>
      </c>
      <c r="E279" s="84">
        <v>83.16</v>
      </c>
      <c r="F279" s="84">
        <v>138.27</v>
      </c>
    </row>
    <row r="280" spans="1:6" ht="12.75" customHeight="1">
      <c r="A280" s="82" t="s">
        <v>110</v>
      </c>
      <c r="B280" s="91">
        <v>5</v>
      </c>
      <c r="C280" s="84">
        <v>589.92</v>
      </c>
      <c r="D280" s="84">
        <v>733.35</v>
      </c>
      <c r="E280" s="84">
        <v>85.01</v>
      </c>
      <c r="F280" s="84">
        <v>141.46</v>
      </c>
    </row>
    <row r="281" spans="1:6" ht="12.75" customHeight="1">
      <c r="A281" s="82" t="s">
        <v>110</v>
      </c>
      <c r="B281" s="91">
        <v>6</v>
      </c>
      <c r="C281" s="84">
        <v>686.07</v>
      </c>
      <c r="D281" s="84">
        <v>826.18</v>
      </c>
      <c r="E281" s="84">
        <v>85.13</v>
      </c>
      <c r="F281" s="84">
        <v>138.14</v>
      </c>
    </row>
    <row r="282" spans="1:6" ht="12.75" customHeight="1">
      <c r="A282" s="82" t="s">
        <v>110</v>
      </c>
      <c r="B282" s="91">
        <v>7</v>
      </c>
      <c r="C282" s="84">
        <v>747.97</v>
      </c>
      <c r="D282" s="84">
        <v>892.57</v>
      </c>
      <c r="E282" s="84">
        <v>87.07</v>
      </c>
      <c r="F282" s="84">
        <v>142.62</v>
      </c>
    </row>
    <row r="283" spans="1:6" ht="12.75" customHeight="1">
      <c r="A283" s="82" t="s">
        <v>110</v>
      </c>
      <c r="B283" s="91">
        <v>8</v>
      </c>
      <c r="C283" s="84">
        <v>858.61</v>
      </c>
      <c r="D283" s="84">
        <v>1063.06</v>
      </c>
      <c r="E283" s="84">
        <v>73.26</v>
      </c>
      <c r="F283" s="84">
        <v>202.47</v>
      </c>
    </row>
    <row r="284" spans="1:6" ht="12.75" customHeight="1">
      <c r="A284" s="82" t="s">
        <v>110</v>
      </c>
      <c r="B284" s="91">
        <v>9</v>
      </c>
      <c r="C284" s="84">
        <v>930.43</v>
      </c>
      <c r="D284" s="84">
        <v>1081.97</v>
      </c>
      <c r="E284" s="84">
        <v>72.81</v>
      </c>
      <c r="F284" s="84">
        <v>149.56</v>
      </c>
    </row>
    <row r="285" spans="1:6" ht="12.75" customHeight="1">
      <c r="A285" s="82" t="s">
        <v>110</v>
      </c>
      <c r="B285" s="91">
        <v>10</v>
      </c>
      <c r="C285" s="84">
        <v>933.08</v>
      </c>
      <c r="D285" s="84">
        <v>1084.42</v>
      </c>
      <c r="E285" s="84">
        <v>79.53</v>
      </c>
      <c r="F285" s="84">
        <v>149.37</v>
      </c>
    </row>
    <row r="286" spans="1:6" ht="12.75" customHeight="1">
      <c r="A286" s="82" t="s">
        <v>110</v>
      </c>
      <c r="B286" s="91">
        <v>11</v>
      </c>
      <c r="C286" s="84">
        <v>931.29</v>
      </c>
      <c r="D286" s="84">
        <v>1082.86</v>
      </c>
      <c r="E286" s="84">
        <v>110.42</v>
      </c>
      <c r="F286" s="84">
        <v>149.6</v>
      </c>
    </row>
    <row r="287" spans="1:6" ht="12.75" customHeight="1">
      <c r="A287" s="82" t="s">
        <v>110</v>
      </c>
      <c r="B287" s="91">
        <v>12</v>
      </c>
      <c r="C287" s="84">
        <v>916.34</v>
      </c>
      <c r="D287" s="84">
        <v>1067.98</v>
      </c>
      <c r="E287" s="84">
        <v>92.84</v>
      </c>
      <c r="F287" s="84">
        <v>149.66</v>
      </c>
    </row>
    <row r="288" spans="1:6" ht="12.75" customHeight="1">
      <c r="A288" s="82" t="s">
        <v>110</v>
      </c>
      <c r="B288" s="91">
        <v>13</v>
      </c>
      <c r="C288" s="84">
        <v>922.49</v>
      </c>
      <c r="D288" s="84">
        <v>1074.33</v>
      </c>
      <c r="E288" s="84">
        <v>103.68</v>
      </c>
      <c r="F288" s="84">
        <v>149.87</v>
      </c>
    </row>
    <row r="289" spans="1:6" ht="12.75" customHeight="1">
      <c r="A289" s="82" t="s">
        <v>110</v>
      </c>
      <c r="B289" s="91">
        <v>14</v>
      </c>
      <c r="C289" s="84">
        <v>900.58</v>
      </c>
      <c r="D289" s="84">
        <v>1051.99</v>
      </c>
      <c r="E289" s="84">
        <v>117.2</v>
      </c>
      <c r="F289" s="84">
        <v>149.44</v>
      </c>
    </row>
    <row r="290" spans="1:6" ht="12.75" customHeight="1">
      <c r="A290" s="82" t="s">
        <v>110</v>
      </c>
      <c r="B290" s="91">
        <v>15</v>
      </c>
      <c r="C290" s="84">
        <v>898.65</v>
      </c>
      <c r="D290" s="84">
        <v>1050.06</v>
      </c>
      <c r="E290" s="84">
        <v>120.39</v>
      </c>
      <c r="F290" s="84">
        <v>149.44</v>
      </c>
    </row>
    <row r="291" spans="1:6" ht="12.75" customHeight="1">
      <c r="A291" s="82" t="s">
        <v>110</v>
      </c>
      <c r="B291" s="91">
        <v>16</v>
      </c>
      <c r="C291" s="84">
        <v>846.61</v>
      </c>
      <c r="D291" s="84">
        <v>995.94</v>
      </c>
      <c r="E291" s="84">
        <v>83.91</v>
      </c>
      <c r="F291" s="84">
        <v>147.36</v>
      </c>
    </row>
    <row r="292" spans="1:6" ht="12.75" customHeight="1">
      <c r="A292" s="82" t="s">
        <v>110</v>
      </c>
      <c r="B292" s="91">
        <v>17</v>
      </c>
      <c r="C292" s="84">
        <v>800.07</v>
      </c>
      <c r="D292" s="84">
        <v>947.66</v>
      </c>
      <c r="E292" s="84">
        <v>86.56</v>
      </c>
      <c r="F292" s="84">
        <v>145.61</v>
      </c>
    </row>
    <row r="293" spans="1:6" ht="12.75" customHeight="1">
      <c r="A293" s="82" t="s">
        <v>110</v>
      </c>
      <c r="B293" s="91">
        <v>18</v>
      </c>
      <c r="C293" s="84">
        <v>779.73</v>
      </c>
      <c r="D293" s="84">
        <v>946.68</v>
      </c>
      <c r="E293" s="84">
        <v>75.79</v>
      </c>
      <c r="F293" s="84">
        <v>164.97</v>
      </c>
    </row>
    <row r="294" spans="1:6" ht="12.75" customHeight="1">
      <c r="A294" s="82" t="s">
        <v>110</v>
      </c>
      <c r="B294" s="91">
        <v>19</v>
      </c>
      <c r="C294" s="84">
        <v>782.14</v>
      </c>
      <c r="D294" s="84">
        <v>968.48</v>
      </c>
      <c r="E294" s="84">
        <v>76.21</v>
      </c>
      <c r="F294" s="84">
        <v>184.36</v>
      </c>
    </row>
    <row r="295" spans="1:6" ht="12.75" customHeight="1">
      <c r="A295" s="82" t="s">
        <v>110</v>
      </c>
      <c r="B295" s="91">
        <v>20</v>
      </c>
      <c r="C295" s="84">
        <v>849.55</v>
      </c>
      <c r="D295" s="84">
        <v>1079.82</v>
      </c>
      <c r="E295" s="84">
        <v>73.94</v>
      </c>
      <c r="F295" s="84">
        <v>228.3</v>
      </c>
    </row>
    <row r="296" spans="1:6" ht="12.75" customHeight="1">
      <c r="A296" s="82" t="s">
        <v>110</v>
      </c>
      <c r="B296" s="91">
        <v>21</v>
      </c>
      <c r="C296" s="84">
        <v>922.29</v>
      </c>
      <c r="D296" s="84">
        <v>1073.68</v>
      </c>
      <c r="E296" s="84">
        <v>75.92</v>
      </c>
      <c r="F296" s="84">
        <v>149.41</v>
      </c>
    </row>
    <row r="297" spans="1:6" ht="12.75" customHeight="1">
      <c r="A297" s="82" t="s">
        <v>110</v>
      </c>
      <c r="B297" s="91">
        <v>22</v>
      </c>
      <c r="C297" s="84">
        <v>881.69</v>
      </c>
      <c r="D297" s="84">
        <v>1029.6</v>
      </c>
      <c r="E297" s="84">
        <v>141.61</v>
      </c>
      <c r="F297" s="84">
        <v>145.93</v>
      </c>
    </row>
    <row r="298" spans="1:6" ht="12.75" customHeight="1">
      <c r="A298" s="82" t="s">
        <v>110</v>
      </c>
      <c r="B298" s="91">
        <v>23</v>
      </c>
      <c r="C298" s="84">
        <v>804.59</v>
      </c>
      <c r="D298" s="84">
        <v>951.49</v>
      </c>
      <c r="E298" s="84">
        <v>157.36</v>
      </c>
      <c r="F298" s="84">
        <v>144.93</v>
      </c>
    </row>
    <row r="299" spans="1:6" ht="12.75" customHeight="1">
      <c r="A299" s="82" t="s">
        <v>111</v>
      </c>
      <c r="B299" s="91">
        <v>0</v>
      </c>
      <c r="C299" s="84">
        <v>780.42</v>
      </c>
      <c r="D299" s="84">
        <v>926.99</v>
      </c>
      <c r="E299" s="84">
        <v>167.61</v>
      </c>
      <c r="F299" s="84">
        <v>144.59</v>
      </c>
    </row>
    <row r="300" spans="1:6" ht="12.75" customHeight="1">
      <c r="A300" s="82" t="s">
        <v>111</v>
      </c>
      <c r="B300" s="91">
        <v>1</v>
      </c>
      <c r="C300" s="84">
        <v>655.82</v>
      </c>
      <c r="D300" s="84">
        <v>797.23</v>
      </c>
      <c r="E300" s="84">
        <v>136.7</v>
      </c>
      <c r="F300" s="84">
        <v>139.43</v>
      </c>
    </row>
    <row r="301" spans="1:6" ht="12.75" customHeight="1">
      <c r="A301" s="82" t="s">
        <v>111</v>
      </c>
      <c r="B301" s="91">
        <v>2</v>
      </c>
      <c r="C301" s="84">
        <v>637.36</v>
      </c>
      <c r="D301" s="84">
        <v>778.48</v>
      </c>
      <c r="E301" s="84">
        <v>132.77</v>
      </c>
      <c r="F301" s="84">
        <v>139.15</v>
      </c>
    </row>
    <row r="302" spans="1:6" ht="12.75" customHeight="1">
      <c r="A302" s="82" t="s">
        <v>111</v>
      </c>
      <c r="B302" s="91">
        <v>3</v>
      </c>
      <c r="C302" s="84">
        <v>624.87</v>
      </c>
      <c r="D302" s="84">
        <v>765.56</v>
      </c>
      <c r="E302" s="84">
        <v>130.88</v>
      </c>
      <c r="F302" s="84">
        <v>138.72</v>
      </c>
    </row>
    <row r="303" spans="1:6" ht="12.75" customHeight="1">
      <c r="A303" s="82" t="s">
        <v>111</v>
      </c>
      <c r="B303" s="91">
        <v>4</v>
      </c>
      <c r="C303" s="84">
        <v>653.5</v>
      </c>
      <c r="D303" s="84">
        <v>794.76</v>
      </c>
      <c r="E303" s="84">
        <v>119.31</v>
      </c>
      <c r="F303" s="84">
        <v>139.29</v>
      </c>
    </row>
    <row r="304" spans="1:6" ht="12.75" customHeight="1">
      <c r="A304" s="82" t="s">
        <v>111</v>
      </c>
      <c r="B304" s="91">
        <v>5</v>
      </c>
      <c r="C304" s="84">
        <v>601.57</v>
      </c>
      <c r="D304" s="84">
        <v>739.6</v>
      </c>
      <c r="E304" s="84">
        <v>102.71</v>
      </c>
      <c r="F304" s="84">
        <v>136.05</v>
      </c>
    </row>
    <row r="305" spans="1:6" ht="12.75" customHeight="1">
      <c r="A305" s="82" t="s">
        <v>111</v>
      </c>
      <c r="B305" s="91">
        <v>6</v>
      </c>
      <c r="C305" s="84">
        <v>703.69</v>
      </c>
      <c r="D305" s="84">
        <v>874.49</v>
      </c>
      <c r="E305" s="84">
        <v>80.87</v>
      </c>
      <c r="F305" s="84">
        <v>168.82</v>
      </c>
    </row>
    <row r="306" spans="1:6" ht="12.75" customHeight="1">
      <c r="A306" s="82" t="s">
        <v>111</v>
      </c>
      <c r="B306" s="91">
        <v>7</v>
      </c>
      <c r="C306" s="84">
        <v>758.29</v>
      </c>
      <c r="D306" s="84">
        <v>979.24</v>
      </c>
      <c r="E306" s="84">
        <v>77.8</v>
      </c>
      <c r="F306" s="84">
        <v>218.98</v>
      </c>
    </row>
    <row r="307" spans="1:6" ht="12.75" customHeight="1">
      <c r="A307" s="82" t="s">
        <v>111</v>
      </c>
      <c r="B307" s="91">
        <v>8</v>
      </c>
      <c r="C307" s="84">
        <v>863.89</v>
      </c>
      <c r="D307" s="84">
        <v>1069.21</v>
      </c>
      <c r="E307" s="84">
        <v>74.21</v>
      </c>
      <c r="F307" s="84">
        <v>203.35</v>
      </c>
    </row>
    <row r="308" spans="1:6" ht="12.75" customHeight="1">
      <c r="A308" s="82" t="s">
        <v>111</v>
      </c>
      <c r="B308" s="91">
        <v>9</v>
      </c>
      <c r="C308" s="84">
        <v>922.11</v>
      </c>
      <c r="D308" s="84">
        <v>1098.7</v>
      </c>
      <c r="E308" s="84">
        <v>71.45</v>
      </c>
      <c r="F308" s="84">
        <v>174.61</v>
      </c>
    </row>
    <row r="309" spans="1:6" ht="12.75" customHeight="1">
      <c r="A309" s="82" t="s">
        <v>111</v>
      </c>
      <c r="B309" s="91">
        <v>10</v>
      </c>
      <c r="C309" s="84">
        <v>920.75</v>
      </c>
      <c r="D309" s="84">
        <v>1071.32</v>
      </c>
      <c r="E309" s="84">
        <v>212.77</v>
      </c>
      <c r="F309" s="84">
        <v>148.59</v>
      </c>
    </row>
    <row r="310" spans="1:6" ht="12.75" customHeight="1">
      <c r="A310" s="82" t="s">
        <v>111</v>
      </c>
      <c r="B310" s="91">
        <v>11</v>
      </c>
      <c r="C310" s="84">
        <v>906.89</v>
      </c>
      <c r="D310" s="84">
        <v>1059.63</v>
      </c>
      <c r="E310" s="84">
        <v>71.93</v>
      </c>
      <c r="F310" s="84">
        <v>150.76</v>
      </c>
    </row>
    <row r="311" spans="1:6" ht="12.75" customHeight="1">
      <c r="A311" s="82" t="s">
        <v>111</v>
      </c>
      <c r="B311" s="91">
        <v>12</v>
      </c>
      <c r="C311" s="84">
        <v>912.39</v>
      </c>
      <c r="D311" s="84">
        <v>1063.62</v>
      </c>
      <c r="E311" s="84">
        <v>81.12</v>
      </c>
      <c r="F311" s="84">
        <v>149.25</v>
      </c>
    </row>
    <row r="312" spans="1:6" ht="12.75" customHeight="1">
      <c r="A312" s="82" t="s">
        <v>111</v>
      </c>
      <c r="B312" s="91">
        <v>13</v>
      </c>
      <c r="C312" s="84">
        <v>911.42</v>
      </c>
      <c r="D312" s="84">
        <v>1063.33</v>
      </c>
      <c r="E312" s="84">
        <v>77.17</v>
      </c>
      <c r="F312" s="84">
        <v>149.93</v>
      </c>
    </row>
    <row r="313" spans="1:6" ht="12.75" customHeight="1">
      <c r="A313" s="82" t="s">
        <v>111</v>
      </c>
      <c r="B313" s="91">
        <v>14</v>
      </c>
      <c r="C313" s="84">
        <v>912.74</v>
      </c>
      <c r="D313" s="84">
        <v>1064.32</v>
      </c>
      <c r="E313" s="84">
        <v>106.41</v>
      </c>
      <c r="F313" s="84">
        <v>149.6</v>
      </c>
    </row>
    <row r="314" spans="1:6" ht="12.75" customHeight="1">
      <c r="A314" s="82" t="s">
        <v>111</v>
      </c>
      <c r="B314" s="91">
        <v>15</v>
      </c>
      <c r="C314" s="84">
        <v>890.96</v>
      </c>
      <c r="D314" s="84">
        <v>1041.8</v>
      </c>
      <c r="E314" s="84">
        <v>96.53</v>
      </c>
      <c r="F314" s="84">
        <v>148.86</v>
      </c>
    </row>
    <row r="315" spans="1:6" ht="12.75" customHeight="1">
      <c r="A315" s="82" t="s">
        <v>111</v>
      </c>
      <c r="B315" s="91">
        <v>16</v>
      </c>
      <c r="C315" s="84">
        <v>885.19</v>
      </c>
      <c r="D315" s="84">
        <v>1035.64</v>
      </c>
      <c r="E315" s="84">
        <v>174.55</v>
      </c>
      <c r="F315" s="84">
        <v>148.47</v>
      </c>
    </row>
    <row r="316" spans="1:6" ht="12.75" customHeight="1">
      <c r="A316" s="82" t="s">
        <v>111</v>
      </c>
      <c r="B316" s="91">
        <v>17</v>
      </c>
      <c r="C316" s="84">
        <v>822.74</v>
      </c>
      <c r="D316" s="84">
        <v>971.21</v>
      </c>
      <c r="E316" s="84">
        <v>142.96</v>
      </c>
      <c r="F316" s="84">
        <v>146.5</v>
      </c>
    </row>
    <row r="317" spans="1:6" ht="12.75" customHeight="1">
      <c r="A317" s="82" t="s">
        <v>111</v>
      </c>
      <c r="B317" s="91">
        <v>18</v>
      </c>
      <c r="C317" s="84">
        <v>830.21</v>
      </c>
      <c r="D317" s="84">
        <v>978.32</v>
      </c>
      <c r="E317" s="84">
        <v>146.94</v>
      </c>
      <c r="F317" s="84">
        <v>146.14</v>
      </c>
    </row>
    <row r="318" spans="1:6" ht="12.75" customHeight="1">
      <c r="A318" s="82" t="s">
        <v>111</v>
      </c>
      <c r="B318" s="91">
        <v>19</v>
      </c>
      <c r="C318" s="84">
        <v>820.39</v>
      </c>
      <c r="D318" s="84">
        <v>967.28</v>
      </c>
      <c r="E318" s="84">
        <v>125.77</v>
      </c>
      <c r="F318" s="84">
        <v>144.91</v>
      </c>
    </row>
    <row r="319" spans="1:6" ht="12.75" customHeight="1">
      <c r="A319" s="82" t="s">
        <v>111</v>
      </c>
      <c r="B319" s="91">
        <v>20</v>
      </c>
      <c r="C319" s="84">
        <v>884.29</v>
      </c>
      <c r="D319" s="84">
        <v>1045.39</v>
      </c>
      <c r="E319" s="84">
        <v>73.29</v>
      </c>
      <c r="F319" s="84">
        <v>159.12</v>
      </c>
    </row>
    <row r="320" spans="1:6" ht="12.75" customHeight="1">
      <c r="A320" s="82" t="s">
        <v>111</v>
      </c>
      <c r="B320" s="91">
        <v>21</v>
      </c>
      <c r="C320" s="84">
        <v>928.24</v>
      </c>
      <c r="D320" s="84">
        <v>1078.59</v>
      </c>
      <c r="E320" s="84">
        <v>86.92</v>
      </c>
      <c r="F320" s="84">
        <v>148.37</v>
      </c>
    </row>
    <row r="321" spans="1:6" ht="12.75" customHeight="1">
      <c r="A321" s="82" t="s">
        <v>111</v>
      </c>
      <c r="B321" s="91">
        <v>22</v>
      </c>
      <c r="C321" s="84">
        <v>893.73</v>
      </c>
      <c r="D321" s="84">
        <v>1041.17</v>
      </c>
      <c r="E321" s="84">
        <v>192.9</v>
      </c>
      <c r="F321" s="84">
        <v>145.46</v>
      </c>
    </row>
    <row r="322" spans="1:6" ht="12.75" customHeight="1">
      <c r="A322" s="82" t="s">
        <v>111</v>
      </c>
      <c r="B322" s="91">
        <v>23</v>
      </c>
      <c r="C322" s="84">
        <v>805.97</v>
      </c>
      <c r="D322" s="84">
        <v>951.89</v>
      </c>
      <c r="E322" s="84">
        <v>166.26</v>
      </c>
      <c r="F322" s="84">
        <v>143.94</v>
      </c>
    </row>
    <row r="323" spans="1:6" ht="12.75" customHeight="1">
      <c r="A323" s="82" t="s">
        <v>112</v>
      </c>
      <c r="B323" s="91">
        <v>0</v>
      </c>
      <c r="C323" s="84">
        <v>714.1</v>
      </c>
      <c r="D323" s="84">
        <v>856</v>
      </c>
      <c r="E323" s="84">
        <v>196.58</v>
      </c>
      <c r="F323" s="84">
        <v>139.91</v>
      </c>
    </row>
    <row r="324" spans="1:6" ht="12.75" customHeight="1">
      <c r="A324" s="82" t="s">
        <v>112</v>
      </c>
      <c r="B324" s="91">
        <v>1</v>
      </c>
      <c r="C324" s="84">
        <v>638.8</v>
      </c>
      <c r="D324" s="84">
        <v>778.88</v>
      </c>
      <c r="E324" s="84">
        <v>225.41</v>
      </c>
      <c r="F324" s="84">
        <v>138.11</v>
      </c>
    </row>
    <row r="325" spans="1:6" ht="12.75" customHeight="1">
      <c r="A325" s="82" t="s">
        <v>112</v>
      </c>
      <c r="B325" s="91">
        <v>2</v>
      </c>
      <c r="C325" s="84">
        <v>619.79</v>
      </c>
      <c r="D325" s="84">
        <v>759.49</v>
      </c>
      <c r="E325" s="84">
        <v>730.82</v>
      </c>
      <c r="F325" s="84">
        <v>137.72</v>
      </c>
    </row>
    <row r="326" spans="1:6" ht="12.75" customHeight="1">
      <c r="A326" s="82" t="s">
        <v>112</v>
      </c>
      <c r="B326" s="91">
        <v>3</v>
      </c>
      <c r="C326" s="84">
        <v>565.9</v>
      </c>
      <c r="D326" s="84">
        <v>703.3</v>
      </c>
      <c r="E326" s="84">
        <v>108.8</v>
      </c>
      <c r="F326" s="84">
        <v>135.43</v>
      </c>
    </row>
    <row r="327" spans="1:6" ht="12.75" customHeight="1">
      <c r="A327" s="82" t="s">
        <v>112</v>
      </c>
      <c r="B327" s="91">
        <v>4</v>
      </c>
      <c r="C327" s="84">
        <v>543.09</v>
      </c>
      <c r="D327" s="84">
        <v>680.16</v>
      </c>
      <c r="E327" s="84">
        <v>86.27</v>
      </c>
      <c r="F327" s="84">
        <v>135.09</v>
      </c>
    </row>
    <row r="328" spans="1:6" ht="12.75" customHeight="1">
      <c r="A328" s="82" t="s">
        <v>112</v>
      </c>
      <c r="B328" s="91">
        <v>5</v>
      </c>
      <c r="C328" s="84">
        <v>503.08</v>
      </c>
      <c r="D328" s="84">
        <v>666.37</v>
      </c>
      <c r="E328" s="84">
        <v>87.62</v>
      </c>
      <c r="F328" s="84">
        <v>161.31</v>
      </c>
    </row>
    <row r="329" spans="1:6" ht="12.75" customHeight="1">
      <c r="A329" s="82" t="s">
        <v>112</v>
      </c>
      <c r="B329" s="91">
        <v>6</v>
      </c>
      <c r="C329" s="84">
        <v>508.78</v>
      </c>
      <c r="D329" s="84">
        <v>705.17</v>
      </c>
      <c r="E329" s="84">
        <v>88.09</v>
      </c>
      <c r="F329" s="84">
        <v>194.41</v>
      </c>
    </row>
    <row r="330" spans="1:6" ht="12.75" customHeight="1">
      <c r="A330" s="82" t="s">
        <v>112</v>
      </c>
      <c r="B330" s="91">
        <v>7</v>
      </c>
      <c r="C330" s="84">
        <v>671.71</v>
      </c>
      <c r="D330" s="84">
        <v>880.67</v>
      </c>
      <c r="E330" s="84">
        <v>80.58</v>
      </c>
      <c r="F330" s="84">
        <v>206.98</v>
      </c>
    </row>
    <row r="331" spans="1:6" ht="12.75" customHeight="1">
      <c r="A331" s="82" t="s">
        <v>112</v>
      </c>
      <c r="B331" s="91">
        <v>8</v>
      </c>
      <c r="C331" s="84">
        <v>752.05</v>
      </c>
      <c r="D331" s="84">
        <v>994.67</v>
      </c>
      <c r="E331" s="84">
        <v>79.04</v>
      </c>
      <c r="F331" s="84">
        <v>240.65</v>
      </c>
    </row>
    <row r="332" spans="1:6" ht="12.75" customHeight="1">
      <c r="A332" s="82" t="s">
        <v>112</v>
      </c>
      <c r="B332" s="91">
        <v>9</v>
      </c>
      <c r="C332" s="84">
        <v>886.86</v>
      </c>
      <c r="D332" s="84">
        <v>1048.37</v>
      </c>
      <c r="E332" s="84">
        <v>73.96</v>
      </c>
      <c r="F332" s="84">
        <v>159.53</v>
      </c>
    </row>
    <row r="333" spans="1:6" ht="12.75" customHeight="1">
      <c r="A333" s="82" t="s">
        <v>112</v>
      </c>
      <c r="B333" s="91">
        <v>10</v>
      </c>
      <c r="C333" s="84">
        <v>899.81</v>
      </c>
      <c r="D333" s="84">
        <v>1049.09</v>
      </c>
      <c r="E333" s="84">
        <v>75.26</v>
      </c>
      <c r="F333" s="84">
        <v>147.3</v>
      </c>
    </row>
    <row r="334" spans="1:6" ht="12.75" customHeight="1">
      <c r="A334" s="82" t="s">
        <v>112</v>
      </c>
      <c r="B334" s="91">
        <v>11</v>
      </c>
      <c r="C334" s="84">
        <v>900.5</v>
      </c>
      <c r="D334" s="84">
        <v>1048.97</v>
      </c>
      <c r="E334" s="84">
        <v>131.04</v>
      </c>
      <c r="F334" s="84">
        <v>146.5</v>
      </c>
    </row>
    <row r="335" spans="1:6" ht="12.75" customHeight="1">
      <c r="A335" s="82" t="s">
        <v>112</v>
      </c>
      <c r="B335" s="91">
        <v>12</v>
      </c>
      <c r="C335" s="84">
        <v>843.48</v>
      </c>
      <c r="D335" s="84">
        <v>990.07</v>
      </c>
      <c r="E335" s="84">
        <v>104.9</v>
      </c>
      <c r="F335" s="84">
        <v>144.61</v>
      </c>
    </row>
    <row r="336" spans="1:6" ht="12.75" customHeight="1">
      <c r="A336" s="82" t="s">
        <v>112</v>
      </c>
      <c r="B336" s="91">
        <v>13</v>
      </c>
      <c r="C336" s="84">
        <v>901.65</v>
      </c>
      <c r="D336" s="84">
        <v>1050.57</v>
      </c>
      <c r="E336" s="84">
        <v>90.54</v>
      </c>
      <c r="F336" s="84">
        <v>146.94</v>
      </c>
    </row>
    <row r="337" spans="1:6" ht="12.75" customHeight="1">
      <c r="A337" s="82" t="s">
        <v>112</v>
      </c>
      <c r="B337" s="91">
        <v>14</v>
      </c>
      <c r="C337" s="84">
        <v>853.16</v>
      </c>
      <c r="D337" s="84">
        <v>1009.21</v>
      </c>
      <c r="E337" s="84">
        <v>73.62</v>
      </c>
      <c r="F337" s="84">
        <v>154.08</v>
      </c>
    </row>
    <row r="338" spans="1:6" ht="12.75" customHeight="1">
      <c r="A338" s="82" t="s">
        <v>112</v>
      </c>
      <c r="B338" s="91">
        <v>15</v>
      </c>
      <c r="C338" s="84">
        <v>870.63</v>
      </c>
      <c r="D338" s="84">
        <v>1019.64</v>
      </c>
      <c r="E338" s="84">
        <v>114.42</v>
      </c>
      <c r="F338" s="84">
        <v>147.04</v>
      </c>
    </row>
    <row r="339" spans="1:6" ht="12.75" customHeight="1">
      <c r="A339" s="82" t="s">
        <v>112</v>
      </c>
      <c r="B339" s="91">
        <v>16</v>
      </c>
      <c r="C339" s="84">
        <v>805.61</v>
      </c>
      <c r="D339" s="84">
        <v>952.2</v>
      </c>
      <c r="E339" s="84">
        <v>125.28</v>
      </c>
      <c r="F339" s="84">
        <v>144.61</v>
      </c>
    </row>
    <row r="340" spans="1:6" ht="12.75" customHeight="1">
      <c r="A340" s="82" t="s">
        <v>112</v>
      </c>
      <c r="B340" s="91">
        <v>17</v>
      </c>
      <c r="C340" s="84">
        <v>769.74</v>
      </c>
      <c r="D340" s="84">
        <v>914.33</v>
      </c>
      <c r="E340" s="84">
        <v>123.19</v>
      </c>
      <c r="F340" s="84">
        <v>142.61</v>
      </c>
    </row>
    <row r="341" spans="1:6" ht="12.75" customHeight="1">
      <c r="A341" s="82" t="s">
        <v>112</v>
      </c>
      <c r="B341" s="91">
        <v>18</v>
      </c>
      <c r="C341" s="84">
        <v>744.72</v>
      </c>
      <c r="D341" s="84">
        <v>888.15</v>
      </c>
      <c r="E341" s="84">
        <v>111.52</v>
      </c>
      <c r="F341" s="84">
        <v>141.45</v>
      </c>
    </row>
    <row r="342" spans="1:6" ht="12.75" customHeight="1">
      <c r="A342" s="82" t="s">
        <v>112</v>
      </c>
      <c r="B342" s="91">
        <v>19</v>
      </c>
      <c r="C342" s="84">
        <v>741.94</v>
      </c>
      <c r="D342" s="84">
        <v>886.87</v>
      </c>
      <c r="E342" s="84">
        <v>100.17</v>
      </c>
      <c r="F342" s="84">
        <v>142.96</v>
      </c>
    </row>
    <row r="343" spans="1:6" ht="12.75" customHeight="1">
      <c r="A343" s="82" t="s">
        <v>112</v>
      </c>
      <c r="B343" s="91">
        <v>20</v>
      </c>
      <c r="C343" s="84">
        <v>779.86</v>
      </c>
      <c r="D343" s="84">
        <v>1036.63</v>
      </c>
      <c r="E343" s="84">
        <v>76.09</v>
      </c>
      <c r="F343" s="84">
        <v>254.79</v>
      </c>
    </row>
    <row r="344" spans="1:6" ht="12.75" customHeight="1">
      <c r="A344" s="82" t="s">
        <v>112</v>
      </c>
      <c r="B344" s="91">
        <v>21</v>
      </c>
      <c r="C344" s="84">
        <v>858.7</v>
      </c>
      <c r="D344" s="84">
        <v>1027.33</v>
      </c>
      <c r="E344" s="84">
        <v>73.84</v>
      </c>
      <c r="F344" s="84">
        <v>166.66</v>
      </c>
    </row>
    <row r="345" spans="1:6" ht="12.75" customHeight="1">
      <c r="A345" s="82" t="s">
        <v>112</v>
      </c>
      <c r="B345" s="91">
        <v>22</v>
      </c>
      <c r="C345" s="84">
        <v>788.4</v>
      </c>
      <c r="D345" s="84">
        <v>933.98</v>
      </c>
      <c r="E345" s="84">
        <v>141.68</v>
      </c>
      <c r="F345" s="84">
        <v>143.6</v>
      </c>
    </row>
    <row r="346" spans="1:6" ht="12.75" customHeight="1">
      <c r="A346" s="82" t="s">
        <v>112</v>
      </c>
      <c r="B346" s="91">
        <v>23</v>
      </c>
      <c r="C346" s="84">
        <v>741.03</v>
      </c>
      <c r="D346" s="84">
        <v>884.38</v>
      </c>
      <c r="E346" s="84">
        <v>188.15</v>
      </c>
      <c r="F346" s="84">
        <v>141.37</v>
      </c>
    </row>
    <row r="347" spans="1:6" ht="12.75" customHeight="1">
      <c r="A347" s="82" t="s">
        <v>113</v>
      </c>
      <c r="B347" s="91">
        <v>0</v>
      </c>
      <c r="C347" s="84">
        <v>615.24</v>
      </c>
      <c r="D347" s="84">
        <v>753.64</v>
      </c>
      <c r="E347" s="84">
        <v>142.54</v>
      </c>
      <c r="F347" s="84">
        <v>136.42</v>
      </c>
    </row>
    <row r="348" spans="1:6" ht="12.75" customHeight="1">
      <c r="A348" s="82" t="s">
        <v>113</v>
      </c>
      <c r="B348" s="91">
        <v>1</v>
      </c>
      <c r="C348" s="84">
        <v>579.09</v>
      </c>
      <c r="D348" s="84">
        <v>716.86</v>
      </c>
      <c r="E348" s="84">
        <v>549.96</v>
      </c>
      <c r="F348" s="84">
        <v>135.79</v>
      </c>
    </row>
    <row r="349" spans="1:6" ht="12.75" customHeight="1">
      <c r="A349" s="82" t="s">
        <v>113</v>
      </c>
      <c r="B349" s="91">
        <v>2</v>
      </c>
      <c r="C349" s="84">
        <v>580.97</v>
      </c>
      <c r="D349" s="84">
        <v>719.43</v>
      </c>
      <c r="E349" s="84">
        <v>558.16</v>
      </c>
      <c r="F349" s="84">
        <v>136.49</v>
      </c>
    </row>
    <row r="350" spans="1:6" ht="12.75" customHeight="1">
      <c r="A350" s="82" t="s">
        <v>113</v>
      </c>
      <c r="B350" s="91">
        <v>3</v>
      </c>
      <c r="C350" s="84">
        <v>527.67</v>
      </c>
      <c r="D350" s="84">
        <v>664.02</v>
      </c>
      <c r="E350" s="84">
        <v>506.78</v>
      </c>
      <c r="F350" s="84">
        <v>134.37</v>
      </c>
    </row>
    <row r="351" spans="1:6" ht="12.75" customHeight="1">
      <c r="A351" s="82" t="s">
        <v>113</v>
      </c>
      <c r="B351" s="91">
        <v>4</v>
      </c>
      <c r="C351" s="84">
        <v>505.03</v>
      </c>
      <c r="D351" s="84">
        <v>640.49</v>
      </c>
      <c r="E351" s="84">
        <v>487.45</v>
      </c>
      <c r="F351" s="84">
        <v>133.48</v>
      </c>
    </row>
    <row r="352" spans="1:6" ht="12.75" customHeight="1">
      <c r="A352" s="82" t="s">
        <v>113</v>
      </c>
      <c r="B352" s="91">
        <v>5</v>
      </c>
      <c r="C352" s="84">
        <v>528.28</v>
      </c>
      <c r="D352" s="84">
        <v>716.83</v>
      </c>
      <c r="E352" s="84">
        <v>85.41</v>
      </c>
      <c r="F352" s="84">
        <v>186.58</v>
      </c>
    </row>
    <row r="353" spans="1:6" ht="12.75" customHeight="1">
      <c r="A353" s="82" t="s">
        <v>113</v>
      </c>
      <c r="B353" s="91">
        <v>6</v>
      </c>
      <c r="C353" s="84">
        <v>542.65</v>
      </c>
      <c r="D353" s="84">
        <v>757.02</v>
      </c>
      <c r="E353" s="84">
        <v>85.54</v>
      </c>
      <c r="F353" s="84">
        <v>212.39</v>
      </c>
    </row>
    <row r="354" spans="1:6" ht="12.75" customHeight="1">
      <c r="A354" s="82" t="s">
        <v>113</v>
      </c>
      <c r="B354" s="91">
        <v>7</v>
      </c>
      <c r="C354" s="84">
        <v>679.82</v>
      </c>
      <c r="D354" s="84">
        <v>883.93</v>
      </c>
      <c r="E354" s="84">
        <v>80.39</v>
      </c>
      <c r="F354" s="84">
        <v>202.13</v>
      </c>
    </row>
    <row r="355" spans="1:6" ht="12.75" customHeight="1">
      <c r="A355" s="82" t="s">
        <v>113</v>
      </c>
      <c r="B355" s="91">
        <v>8</v>
      </c>
      <c r="C355" s="84">
        <v>826.78</v>
      </c>
      <c r="D355" s="84">
        <v>1014.77</v>
      </c>
      <c r="E355" s="84">
        <v>76.41</v>
      </c>
      <c r="F355" s="84">
        <v>186.02</v>
      </c>
    </row>
    <row r="356" spans="1:6" ht="12.75" customHeight="1">
      <c r="A356" s="82" t="s">
        <v>113</v>
      </c>
      <c r="B356" s="91">
        <v>9</v>
      </c>
      <c r="C356" s="84">
        <v>898.64</v>
      </c>
      <c r="D356" s="84">
        <v>1063.1</v>
      </c>
      <c r="E356" s="84">
        <v>73.37</v>
      </c>
      <c r="F356" s="84">
        <v>162.48</v>
      </c>
    </row>
    <row r="357" spans="1:6" ht="12.75" customHeight="1">
      <c r="A357" s="82" t="s">
        <v>113</v>
      </c>
      <c r="B357" s="91">
        <v>10</v>
      </c>
      <c r="C357" s="84">
        <v>902.22</v>
      </c>
      <c r="D357" s="84">
        <v>1051.11</v>
      </c>
      <c r="E357" s="84">
        <v>88.02</v>
      </c>
      <c r="F357" s="84">
        <v>146.91</v>
      </c>
    </row>
    <row r="358" spans="1:6" ht="12.75" customHeight="1">
      <c r="A358" s="82" t="s">
        <v>113</v>
      </c>
      <c r="B358" s="91">
        <v>11</v>
      </c>
      <c r="C358" s="84">
        <v>894.57</v>
      </c>
      <c r="D358" s="84">
        <v>1043.08</v>
      </c>
      <c r="E358" s="84">
        <v>147.49</v>
      </c>
      <c r="F358" s="84">
        <v>146.52</v>
      </c>
    </row>
    <row r="359" spans="1:6" ht="12.75" customHeight="1">
      <c r="A359" s="82" t="s">
        <v>113</v>
      </c>
      <c r="B359" s="91">
        <v>12</v>
      </c>
      <c r="C359" s="84">
        <v>863.64</v>
      </c>
      <c r="D359" s="84">
        <v>1010.68</v>
      </c>
      <c r="E359" s="84">
        <v>137.11</v>
      </c>
      <c r="F359" s="84">
        <v>145.06</v>
      </c>
    </row>
    <row r="360" spans="1:6" ht="12.75" customHeight="1">
      <c r="A360" s="82" t="s">
        <v>113</v>
      </c>
      <c r="B360" s="91">
        <v>13</v>
      </c>
      <c r="C360" s="84">
        <v>907.09</v>
      </c>
      <c r="D360" s="84">
        <v>1055.94</v>
      </c>
      <c r="E360" s="84">
        <v>119.69</v>
      </c>
      <c r="F360" s="84">
        <v>146.87</v>
      </c>
    </row>
    <row r="361" spans="1:6" ht="12.75" customHeight="1">
      <c r="A361" s="82" t="s">
        <v>113</v>
      </c>
      <c r="B361" s="91">
        <v>14</v>
      </c>
      <c r="C361" s="84">
        <v>902.48</v>
      </c>
      <c r="D361" s="84">
        <v>1052.57</v>
      </c>
      <c r="E361" s="84">
        <v>128.04</v>
      </c>
      <c r="F361" s="84">
        <v>148.11</v>
      </c>
    </row>
    <row r="362" spans="1:6" ht="12.75" customHeight="1">
      <c r="A362" s="82" t="s">
        <v>113</v>
      </c>
      <c r="B362" s="91">
        <v>15</v>
      </c>
      <c r="C362" s="84">
        <v>873.53</v>
      </c>
      <c r="D362" s="84">
        <v>1022.47</v>
      </c>
      <c r="E362" s="84">
        <v>178.06</v>
      </c>
      <c r="F362" s="84">
        <v>146.96</v>
      </c>
    </row>
    <row r="363" spans="1:6" ht="12.75" customHeight="1">
      <c r="A363" s="82" t="s">
        <v>113</v>
      </c>
      <c r="B363" s="91">
        <v>16</v>
      </c>
      <c r="C363" s="84">
        <v>835.06</v>
      </c>
      <c r="D363" s="84">
        <v>983.22</v>
      </c>
      <c r="E363" s="84">
        <v>183.65</v>
      </c>
      <c r="F363" s="84">
        <v>146.19</v>
      </c>
    </row>
    <row r="364" spans="1:6" ht="12.75" customHeight="1">
      <c r="A364" s="82" t="s">
        <v>113</v>
      </c>
      <c r="B364" s="91">
        <v>17</v>
      </c>
      <c r="C364" s="84">
        <v>798.8</v>
      </c>
      <c r="D364" s="84">
        <v>944.85</v>
      </c>
      <c r="E364" s="84">
        <v>153.85</v>
      </c>
      <c r="F364" s="84">
        <v>144.07</v>
      </c>
    </row>
    <row r="365" spans="1:6" ht="12.75" customHeight="1">
      <c r="A365" s="82" t="s">
        <v>113</v>
      </c>
      <c r="B365" s="91">
        <v>18</v>
      </c>
      <c r="C365" s="84">
        <v>744.42</v>
      </c>
      <c r="D365" s="84">
        <v>886.87</v>
      </c>
      <c r="E365" s="84">
        <v>86.17</v>
      </c>
      <c r="F365" s="84">
        <v>140.48</v>
      </c>
    </row>
    <row r="366" spans="1:6" ht="12.75" customHeight="1">
      <c r="A366" s="82" t="s">
        <v>113</v>
      </c>
      <c r="B366" s="91">
        <v>19</v>
      </c>
      <c r="C366" s="84">
        <v>727.3</v>
      </c>
      <c r="D366" s="84">
        <v>881.01</v>
      </c>
      <c r="E366" s="84">
        <v>78.5</v>
      </c>
      <c r="F366" s="84">
        <v>151.73</v>
      </c>
    </row>
    <row r="367" spans="1:6" ht="12.75" customHeight="1">
      <c r="A367" s="82" t="s">
        <v>113</v>
      </c>
      <c r="B367" s="91">
        <v>20</v>
      </c>
      <c r="C367" s="84">
        <v>753.3</v>
      </c>
      <c r="D367" s="84">
        <v>924.35</v>
      </c>
      <c r="E367" s="84">
        <v>77.78</v>
      </c>
      <c r="F367" s="84">
        <v>169.08</v>
      </c>
    </row>
    <row r="368" spans="1:6" ht="12.75" customHeight="1">
      <c r="A368" s="82" t="s">
        <v>113</v>
      </c>
      <c r="B368" s="91">
        <v>21</v>
      </c>
      <c r="C368" s="84">
        <v>818.6</v>
      </c>
      <c r="D368" s="84">
        <v>964.72</v>
      </c>
      <c r="E368" s="84">
        <v>79.97</v>
      </c>
      <c r="F368" s="84">
        <v>144.14</v>
      </c>
    </row>
    <row r="369" spans="1:6" ht="12.75" customHeight="1">
      <c r="A369" s="82" t="s">
        <v>113</v>
      </c>
      <c r="B369" s="91">
        <v>22</v>
      </c>
      <c r="C369" s="84">
        <v>776.72</v>
      </c>
      <c r="D369" s="84">
        <v>921.31</v>
      </c>
      <c r="E369" s="84">
        <v>165.49</v>
      </c>
      <c r="F369" s="84">
        <v>142.61</v>
      </c>
    </row>
    <row r="370" spans="1:6" ht="12.75" customHeight="1">
      <c r="A370" s="82" t="s">
        <v>113</v>
      </c>
      <c r="B370" s="91">
        <v>23</v>
      </c>
      <c r="C370" s="84">
        <v>713.53</v>
      </c>
      <c r="D370" s="84">
        <v>854.74</v>
      </c>
      <c r="E370" s="84">
        <v>182.88</v>
      </c>
      <c r="F370" s="84">
        <v>139.23</v>
      </c>
    </row>
    <row r="371" spans="1:6" ht="12.75" customHeight="1">
      <c r="A371" s="82" t="s">
        <v>114</v>
      </c>
      <c r="B371" s="91">
        <v>0</v>
      </c>
      <c r="C371" s="84">
        <v>678.54</v>
      </c>
      <c r="D371" s="84">
        <v>819.11</v>
      </c>
      <c r="E371" s="84">
        <v>129.45</v>
      </c>
      <c r="F371" s="84">
        <v>138.59</v>
      </c>
    </row>
    <row r="372" spans="1:6" ht="12.75" customHeight="1">
      <c r="A372" s="82" t="s">
        <v>114</v>
      </c>
      <c r="B372" s="91">
        <v>1</v>
      </c>
      <c r="C372" s="84">
        <v>593.07</v>
      </c>
      <c r="D372" s="84">
        <v>731.63</v>
      </c>
      <c r="E372" s="84">
        <v>103.88</v>
      </c>
      <c r="F372" s="84">
        <v>136.58</v>
      </c>
    </row>
    <row r="373" spans="1:6" ht="12.75" customHeight="1">
      <c r="A373" s="82" t="s">
        <v>114</v>
      </c>
      <c r="B373" s="91">
        <v>2</v>
      </c>
      <c r="C373" s="84">
        <v>587.32</v>
      </c>
      <c r="D373" s="84">
        <v>734.46</v>
      </c>
      <c r="E373" s="84">
        <v>82.51</v>
      </c>
      <c r="F373" s="84">
        <v>145.16</v>
      </c>
    </row>
    <row r="374" spans="1:6" ht="12.75" customHeight="1">
      <c r="A374" s="82" t="s">
        <v>114</v>
      </c>
      <c r="B374" s="91">
        <v>3</v>
      </c>
      <c r="C374" s="84">
        <v>557.47</v>
      </c>
      <c r="D374" s="84">
        <v>708.39</v>
      </c>
      <c r="E374" s="84">
        <v>83.79</v>
      </c>
      <c r="F374" s="84">
        <v>148.94</v>
      </c>
    </row>
    <row r="375" spans="1:6" ht="12.75" customHeight="1">
      <c r="A375" s="82" t="s">
        <v>114</v>
      </c>
      <c r="B375" s="91">
        <v>4</v>
      </c>
      <c r="C375" s="84">
        <v>508.29</v>
      </c>
      <c r="D375" s="84">
        <v>670.1</v>
      </c>
      <c r="E375" s="84">
        <v>85.87</v>
      </c>
      <c r="F375" s="84">
        <v>159.83</v>
      </c>
    </row>
    <row r="376" spans="1:6" ht="12.75" customHeight="1">
      <c r="A376" s="82" t="s">
        <v>114</v>
      </c>
      <c r="B376" s="91">
        <v>5</v>
      </c>
      <c r="C376" s="84">
        <v>507.73</v>
      </c>
      <c r="D376" s="84">
        <v>655.49</v>
      </c>
      <c r="E376" s="84">
        <v>86.34</v>
      </c>
      <c r="F376" s="84">
        <v>145.78</v>
      </c>
    </row>
    <row r="377" spans="1:6" ht="12.75" customHeight="1">
      <c r="A377" s="82" t="s">
        <v>114</v>
      </c>
      <c r="B377" s="91">
        <v>6</v>
      </c>
      <c r="C377" s="84">
        <v>508.02</v>
      </c>
      <c r="D377" s="84">
        <v>654.85</v>
      </c>
      <c r="E377" s="84">
        <v>85.79</v>
      </c>
      <c r="F377" s="84">
        <v>144.86</v>
      </c>
    </row>
    <row r="378" spans="1:6" ht="12.75" customHeight="1">
      <c r="A378" s="82" t="s">
        <v>114</v>
      </c>
      <c r="B378" s="91">
        <v>7</v>
      </c>
      <c r="C378" s="84">
        <v>509.48</v>
      </c>
      <c r="D378" s="84">
        <v>664.19</v>
      </c>
      <c r="E378" s="84">
        <v>86.08</v>
      </c>
      <c r="F378" s="84">
        <v>152.72</v>
      </c>
    </row>
    <row r="379" spans="1:6" ht="12.75" customHeight="1">
      <c r="A379" s="82" t="s">
        <v>114</v>
      </c>
      <c r="B379" s="91">
        <v>8</v>
      </c>
      <c r="C379" s="84">
        <v>613.26</v>
      </c>
      <c r="D379" s="84">
        <v>793.67</v>
      </c>
      <c r="E379" s="84">
        <v>82.75</v>
      </c>
      <c r="F379" s="84">
        <v>178.44</v>
      </c>
    </row>
    <row r="380" spans="1:6" ht="12.75" customHeight="1">
      <c r="A380" s="82" t="s">
        <v>114</v>
      </c>
      <c r="B380" s="91">
        <v>9</v>
      </c>
      <c r="C380" s="84">
        <v>680.41</v>
      </c>
      <c r="D380" s="84">
        <v>858.37</v>
      </c>
      <c r="E380" s="84">
        <v>81.04</v>
      </c>
      <c r="F380" s="84">
        <v>175.98</v>
      </c>
    </row>
    <row r="381" spans="1:6" ht="12.75" customHeight="1">
      <c r="A381" s="82" t="s">
        <v>114</v>
      </c>
      <c r="B381" s="91">
        <v>10</v>
      </c>
      <c r="C381" s="84">
        <v>708.29</v>
      </c>
      <c r="D381" s="84">
        <v>869.34</v>
      </c>
      <c r="E381" s="84">
        <v>80.2</v>
      </c>
      <c r="F381" s="84">
        <v>159.07</v>
      </c>
    </row>
    <row r="382" spans="1:6" ht="12.75" customHeight="1">
      <c r="A382" s="82" t="s">
        <v>114</v>
      </c>
      <c r="B382" s="91">
        <v>11</v>
      </c>
      <c r="C382" s="84">
        <v>712.33</v>
      </c>
      <c r="D382" s="84">
        <v>854.22</v>
      </c>
      <c r="E382" s="84">
        <v>106.34</v>
      </c>
      <c r="F382" s="84">
        <v>139.91</v>
      </c>
    </row>
    <row r="383" spans="1:6" ht="12.75" customHeight="1">
      <c r="A383" s="82" t="s">
        <v>114</v>
      </c>
      <c r="B383" s="91">
        <v>12</v>
      </c>
      <c r="C383" s="84">
        <v>705.45</v>
      </c>
      <c r="D383" s="84">
        <v>853.13</v>
      </c>
      <c r="E383" s="84">
        <v>80.45</v>
      </c>
      <c r="F383" s="84">
        <v>145.71</v>
      </c>
    </row>
    <row r="384" spans="1:6" ht="12.75" customHeight="1">
      <c r="A384" s="82" t="s">
        <v>114</v>
      </c>
      <c r="B384" s="91">
        <v>13</v>
      </c>
      <c r="C384" s="84">
        <v>704.69</v>
      </c>
      <c r="D384" s="84">
        <v>846.91</v>
      </c>
      <c r="E384" s="84">
        <v>80.94</v>
      </c>
      <c r="F384" s="84">
        <v>140.24</v>
      </c>
    </row>
    <row r="385" spans="1:6" ht="12.75" customHeight="1">
      <c r="A385" s="82" t="s">
        <v>114</v>
      </c>
      <c r="B385" s="91">
        <v>14</v>
      </c>
      <c r="C385" s="84">
        <v>691.64</v>
      </c>
      <c r="D385" s="84">
        <v>832.76</v>
      </c>
      <c r="E385" s="84">
        <v>113.72</v>
      </c>
      <c r="F385" s="84">
        <v>139.14</v>
      </c>
    </row>
    <row r="386" spans="1:6" ht="12.75" customHeight="1">
      <c r="A386" s="82" t="s">
        <v>114</v>
      </c>
      <c r="B386" s="91">
        <v>15</v>
      </c>
      <c r="C386" s="84">
        <v>679.67</v>
      </c>
      <c r="D386" s="84">
        <v>820.5</v>
      </c>
      <c r="E386" s="84">
        <v>89.37</v>
      </c>
      <c r="F386" s="84">
        <v>138.85</v>
      </c>
    </row>
    <row r="387" spans="1:6" ht="12.75" customHeight="1">
      <c r="A387" s="82" t="s">
        <v>114</v>
      </c>
      <c r="B387" s="91">
        <v>16</v>
      </c>
      <c r="C387" s="84">
        <v>677.56</v>
      </c>
      <c r="D387" s="84">
        <v>818.51</v>
      </c>
      <c r="E387" s="84">
        <v>92.58</v>
      </c>
      <c r="F387" s="84">
        <v>138.97</v>
      </c>
    </row>
    <row r="388" spans="1:6" ht="12.75" customHeight="1">
      <c r="A388" s="82" t="s">
        <v>114</v>
      </c>
      <c r="B388" s="91">
        <v>17</v>
      </c>
      <c r="C388" s="84">
        <v>670.46</v>
      </c>
      <c r="D388" s="84">
        <v>811.1</v>
      </c>
      <c r="E388" s="84">
        <v>99.74</v>
      </c>
      <c r="F388" s="84">
        <v>138.67</v>
      </c>
    </row>
    <row r="389" spans="1:6" ht="12.75" customHeight="1">
      <c r="A389" s="82" t="s">
        <v>114</v>
      </c>
      <c r="B389" s="91">
        <v>18</v>
      </c>
      <c r="C389" s="84">
        <v>658.35</v>
      </c>
      <c r="D389" s="84">
        <v>817.59</v>
      </c>
      <c r="E389" s="84">
        <v>81.85</v>
      </c>
      <c r="F389" s="84">
        <v>157.26</v>
      </c>
    </row>
    <row r="390" spans="1:6" ht="12.75" customHeight="1">
      <c r="A390" s="82" t="s">
        <v>114</v>
      </c>
      <c r="B390" s="91">
        <v>19</v>
      </c>
      <c r="C390" s="84">
        <v>643.9</v>
      </c>
      <c r="D390" s="84">
        <v>817.35</v>
      </c>
      <c r="E390" s="84">
        <v>78.92</v>
      </c>
      <c r="F390" s="84">
        <v>171.48</v>
      </c>
    </row>
    <row r="391" spans="1:6" ht="12.75" customHeight="1">
      <c r="A391" s="82" t="s">
        <v>114</v>
      </c>
      <c r="B391" s="91">
        <v>20</v>
      </c>
      <c r="C391" s="84">
        <v>720.6</v>
      </c>
      <c r="D391" s="84">
        <v>937.87</v>
      </c>
      <c r="E391" s="84">
        <v>78.32</v>
      </c>
      <c r="F391" s="84">
        <v>215.3</v>
      </c>
    </row>
    <row r="392" spans="1:6" ht="12.75" customHeight="1">
      <c r="A392" s="82" t="s">
        <v>114</v>
      </c>
      <c r="B392" s="91">
        <v>21</v>
      </c>
      <c r="C392" s="84">
        <v>808.05</v>
      </c>
      <c r="D392" s="84">
        <v>990.71</v>
      </c>
      <c r="E392" s="84">
        <v>75.92</v>
      </c>
      <c r="F392" s="84">
        <v>180.68</v>
      </c>
    </row>
    <row r="393" spans="1:6" ht="12.75" customHeight="1">
      <c r="A393" s="82" t="s">
        <v>114</v>
      </c>
      <c r="B393" s="91">
        <v>22</v>
      </c>
      <c r="C393" s="84">
        <v>765.95</v>
      </c>
      <c r="D393" s="84">
        <v>910.32</v>
      </c>
      <c r="E393" s="84">
        <v>110.82</v>
      </c>
      <c r="F393" s="84">
        <v>142.39</v>
      </c>
    </row>
    <row r="394" spans="1:6" ht="12.75" customHeight="1">
      <c r="A394" s="82" t="s">
        <v>114</v>
      </c>
      <c r="B394" s="91">
        <v>23</v>
      </c>
      <c r="C394" s="84">
        <v>687.64</v>
      </c>
      <c r="D394" s="84">
        <v>828.23</v>
      </c>
      <c r="E394" s="84">
        <v>120.59</v>
      </c>
      <c r="F394" s="84">
        <v>138.62</v>
      </c>
    </row>
    <row r="395" spans="1:6" ht="12.75" customHeight="1">
      <c r="A395" s="82" t="s">
        <v>115</v>
      </c>
      <c r="B395" s="91">
        <v>0</v>
      </c>
      <c r="C395" s="84">
        <v>691.65</v>
      </c>
      <c r="D395" s="84">
        <v>833.33</v>
      </c>
      <c r="E395" s="84">
        <v>158.15</v>
      </c>
      <c r="F395" s="84">
        <v>139.7</v>
      </c>
    </row>
    <row r="396" spans="1:6" ht="12.75" customHeight="1">
      <c r="A396" s="82" t="s">
        <v>115</v>
      </c>
      <c r="B396" s="91">
        <v>1</v>
      </c>
      <c r="C396" s="84">
        <v>641.06</v>
      </c>
      <c r="D396" s="84">
        <v>781.91</v>
      </c>
      <c r="E396" s="84">
        <v>151.53</v>
      </c>
      <c r="F396" s="84">
        <v>138.87</v>
      </c>
    </row>
    <row r="397" spans="1:6" ht="12.75" customHeight="1">
      <c r="A397" s="82" t="s">
        <v>115</v>
      </c>
      <c r="B397" s="91">
        <v>2</v>
      </c>
      <c r="C397" s="84">
        <v>601.41</v>
      </c>
      <c r="D397" s="84">
        <v>742.09</v>
      </c>
      <c r="E397" s="84">
        <v>122.99</v>
      </c>
      <c r="F397" s="84">
        <v>138.71</v>
      </c>
    </row>
    <row r="398" spans="1:6" ht="12.75" customHeight="1">
      <c r="A398" s="82" t="s">
        <v>115</v>
      </c>
      <c r="B398" s="91">
        <v>3</v>
      </c>
      <c r="C398" s="84">
        <v>565.44</v>
      </c>
      <c r="D398" s="84">
        <v>705</v>
      </c>
      <c r="E398" s="84">
        <v>128.26</v>
      </c>
      <c r="F398" s="84">
        <v>137.58</v>
      </c>
    </row>
    <row r="399" spans="1:6" ht="12.75" customHeight="1">
      <c r="A399" s="82" t="s">
        <v>115</v>
      </c>
      <c r="B399" s="91">
        <v>4</v>
      </c>
      <c r="C399" s="84">
        <v>522.23</v>
      </c>
      <c r="D399" s="84">
        <v>659.49</v>
      </c>
      <c r="E399" s="84">
        <v>170.46</v>
      </c>
      <c r="F399" s="84">
        <v>135.29</v>
      </c>
    </row>
    <row r="400" spans="1:6" ht="12.75" customHeight="1">
      <c r="A400" s="82" t="s">
        <v>115</v>
      </c>
      <c r="B400" s="91">
        <v>5</v>
      </c>
      <c r="C400" s="84">
        <v>484.7</v>
      </c>
      <c r="D400" s="84">
        <v>620.03</v>
      </c>
      <c r="E400" s="84">
        <v>158.59</v>
      </c>
      <c r="F400" s="84">
        <v>133.36</v>
      </c>
    </row>
    <row r="401" spans="1:6" ht="12.75" customHeight="1">
      <c r="A401" s="82" t="s">
        <v>115</v>
      </c>
      <c r="B401" s="91">
        <v>6</v>
      </c>
      <c r="C401" s="84">
        <v>487.95</v>
      </c>
      <c r="D401" s="84">
        <v>623.56</v>
      </c>
      <c r="E401" s="84">
        <v>96.12</v>
      </c>
      <c r="F401" s="84">
        <v>133.63</v>
      </c>
    </row>
    <row r="402" spans="1:6" ht="12.75" customHeight="1">
      <c r="A402" s="82" t="s">
        <v>115</v>
      </c>
      <c r="B402" s="91">
        <v>7</v>
      </c>
      <c r="C402" s="84">
        <v>472.84</v>
      </c>
      <c r="D402" s="84">
        <v>608.47</v>
      </c>
      <c r="E402" s="84">
        <v>97.34</v>
      </c>
      <c r="F402" s="84">
        <v>133.66</v>
      </c>
    </row>
    <row r="403" spans="1:6" ht="12.75" customHeight="1">
      <c r="A403" s="82" t="s">
        <v>115</v>
      </c>
      <c r="B403" s="91">
        <v>8</v>
      </c>
      <c r="C403" s="84">
        <v>536.05</v>
      </c>
      <c r="D403" s="84">
        <v>672.78</v>
      </c>
      <c r="E403" s="84">
        <v>106.06</v>
      </c>
      <c r="F403" s="84">
        <v>134.75</v>
      </c>
    </row>
    <row r="404" spans="1:6" ht="12.75" customHeight="1">
      <c r="A404" s="82" t="s">
        <v>115</v>
      </c>
      <c r="B404" s="91">
        <v>9</v>
      </c>
      <c r="C404" s="84">
        <v>673.08</v>
      </c>
      <c r="D404" s="84">
        <v>813.83</v>
      </c>
      <c r="E404" s="84">
        <v>137.8</v>
      </c>
      <c r="F404" s="84">
        <v>138.77</v>
      </c>
    </row>
    <row r="405" spans="1:6" ht="12.75" customHeight="1">
      <c r="A405" s="82" t="s">
        <v>115</v>
      </c>
      <c r="B405" s="91">
        <v>10</v>
      </c>
      <c r="C405" s="84">
        <v>705.01</v>
      </c>
      <c r="D405" s="84">
        <v>846.63</v>
      </c>
      <c r="E405" s="84">
        <v>161.78</v>
      </c>
      <c r="F405" s="84">
        <v>139.64</v>
      </c>
    </row>
    <row r="406" spans="1:6" ht="12.75" customHeight="1">
      <c r="A406" s="82" t="s">
        <v>115</v>
      </c>
      <c r="B406" s="91">
        <v>11</v>
      </c>
      <c r="C406" s="84">
        <v>714.31</v>
      </c>
      <c r="D406" s="84">
        <v>856.2</v>
      </c>
      <c r="E406" s="84">
        <v>178.32</v>
      </c>
      <c r="F406" s="84">
        <v>139.92</v>
      </c>
    </row>
    <row r="407" spans="1:6" ht="12.75" customHeight="1">
      <c r="A407" s="82" t="s">
        <v>115</v>
      </c>
      <c r="B407" s="91">
        <v>12</v>
      </c>
      <c r="C407" s="84">
        <v>707.02</v>
      </c>
      <c r="D407" s="84">
        <v>848.83</v>
      </c>
      <c r="E407" s="84">
        <v>205.88</v>
      </c>
      <c r="F407" s="84">
        <v>139.83</v>
      </c>
    </row>
    <row r="408" spans="1:6" ht="12.75" customHeight="1">
      <c r="A408" s="82" t="s">
        <v>115</v>
      </c>
      <c r="B408" s="91">
        <v>13</v>
      </c>
      <c r="C408" s="84">
        <v>699.06</v>
      </c>
      <c r="D408" s="84">
        <v>840.72</v>
      </c>
      <c r="E408" s="84">
        <v>195.21</v>
      </c>
      <c r="F408" s="84">
        <v>139.68</v>
      </c>
    </row>
    <row r="409" spans="1:6" ht="12.75" customHeight="1">
      <c r="A409" s="82" t="s">
        <v>115</v>
      </c>
      <c r="B409" s="91">
        <v>14</v>
      </c>
      <c r="C409" s="84">
        <v>688.81</v>
      </c>
      <c r="D409" s="84">
        <v>829.96</v>
      </c>
      <c r="E409" s="84">
        <v>189.17</v>
      </c>
      <c r="F409" s="84">
        <v>139.17</v>
      </c>
    </row>
    <row r="410" spans="1:6" ht="12.75" customHeight="1">
      <c r="A410" s="82" t="s">
        <v>115</v>
      </c>
      <c r="B410" s="91">
        <v>15</v>
      </c>
      <c r="C410" s="84">
        <v>690.33</v>
      </c>
      <c r="D410" s="84">
        <v>831.73</v>
      </c>
      <c r="E410" s="84">
        <v>164.3</v>
      </c>
      <c r="F410" s="84">
        <v>139.42</v>
      </c>
    </row>
    <row r="411" spans="1:6" ht="12.75" customHeight="1">
      <c r="A411" s="82" t="s">
        <v>115</v>
      </c>
      <c r="B411" s="91">
        <v>16</v>
      </c>
      <c r="C411" s="84">
        <v>689.74</v>
      </c>
      <c r="D411" s="84">
        <v>830.87</v>
      </c>
      <c r="E411" s="84">
        <v>190.46</v>
      </c>
      <c r="F411" s="84">
        <v>139.15</v>
      </c>
    </row>
    <row r="412" spans="1:6" ht="12.75" customHeight="1">
      <c r="A412" s="82" t="s">
        <v>115</v>
      </c>
      <c r="B412" s="91">
        <v>17</v>
      </c>
      <c r="C412" s="84">
        <v>658.75</v>
      </c>
      <c r="D412" s="84">
        <v>799.36</v>
      </c>
      <c r="E412" s="84">
        <v>179.28</v>
      </c>
      <c r="F412" s="84">
        <v>138.64</v>
      </c>
    </row>
    <row r="413" spans="1:6" ht="12.75" customHeight="1">
      <c r="A413" s="82" t="s">
        <v>115</v>
      </c>
      <c r="B413" s="91">
        <v>18</v>
      </c>
      <c r="C413" s="84">
        <v>667.71</v>
      </c>
      <c r="D413" s="84">
        <v>808.17</v>
      </c>
      <c r="E413" s="84">
        <v>138.24</v>
      </c>
      <c r="F413" s="84">
        <v>138.48</v>
      </c>
    </row>
    <row r="414" spans="1:6" ht="12.75" customHeight="1">
      <c r="A414" s="82" t="s">
        <v>115</v>
      </c>
      <c r="B414" s="91">
        <v>19</v>
      </c>
      <c r="C414" s="84">
        <v>662</v>
      </c>
      <c r="D414" s="84">
        <v>805.2</v>
      </c>
      <c r="E414" s="84">
        <v>97.97</v>
      </c>
      <c r="F414" s="84">
        <v>141.22</v>
      </c>
    </row>
    <row r="415" spans="1:6" ht="12.75" customHeight="1">
      <c r="A415" s="82" t="s">
        <v>115</v>
      </c>
      <c r="B415" s="91">
        <v>20</v>
      </c>
      <c r="C415" s="84">
        <v>738.7</v>
      </c>
      <c r="D415" s="84">
        <v>888.26</v>
      </c>
      <c r="E415" s="84">
        <v>77.5</v>
      </c>
      <c r="F415" s="84">
        <v>147.58</v>
      </c>
    </row>
    <row r="416" spans="1:6" ht="12.75" customHeight="1">
      <c r="A416" s="82" t="s">
        <v>115</v>
      </c>
      <c r="B416" s="91">
        <v>21</v>
      </c>
      <c r="C416" s="84">
        <v>854.33</v>
      </c>
      <c r="D416" s="84">
        <v>1031.07</v>
      </c>
      <c r="E416" s="84">
        <v>74.89</v>
      </c>
      <c r="F416" s="84">
        <v>174.76</v>
      </c>
    </row>
    <row r="417" spans="1:6" ht="12.75" customHeight="1">
      <c r="A417" s="82" t="s">
        <v>115</v>
      </c>
      <c r="B417" s="91">
        <v>22</v>
      </c>
      <c r="C417" s="84">
        <v>797.41</v>
      </c>
      <c r="D417" s="84">
        <v>942.62</v>
      </c>
      <c r="E417" s="84">
        <v>112.83</v>
      </c>
      <c r="F417" s="84">
        <v>143.24</v>
      </c>
    </row>
    <row r="418" spans="1:6" ht="12.75" customHeight="1">
      <c r="A418" s="82" t="s">
        <v>115</v>
      </c>
      <c r="B418" s="91">
        <v>23</v>
      </c>
      <c r="C418" s="84">
        <v>741.24</v>
      </c>
      <c r="D418" s="84">
        <v>883.6</v>
      </c>
      <c r="E418" s="84">
        <v>146.68</v>
      </c>
      <c r="F418" s="84">
        <v>140.38</v>
      </c>
    </row>
    <row r="419" spans="1:6" ht="12.75" customHeight="1">
      <c r="A419" s="82" t="s">
        <v>116</v>
      </c>
      <c r="B419" s="91">
        <v>0</v>
      </c>
      <c r="C419" s="84">
        <v>715.47</v>
      </c>
      <c r="D419" s="84">
        <v>859.15</v>
      </c>
      <c r="E419" s="84">
        <v>182.09</v>
      </c>
      <c r="F419" s="84">
        <v>141.7</v>
      </c>
    </row>
    <row r="420" spans="1:6" ht="12.75" customHeight="1">
      <c r="A420" s="82" t="s">
        <v>116</v>
      </c>
      <c r="B420" s="91">
        <v>1</v>
      </c>
      <c r="C420" s="84">
        <v>603.73</v>
      </c>
      <c r="D420" s="84">
        <v>744.16</v>
      </c>
      <c r="E420" s="84">
        <v>94.93</v>
      </c>
      <c r="F420" s="84">
        <v>138.46</v>
      </c>
    </row>
    <row r="421" spans="1:6" ht="12.75" customHeight="1">
      <c r="A421" s="82" t="s">
        <v>116</v>
      </c>
      <c r="B421" s="91">
        <v>2</v>
      </c>
      <c r="C421" s="84">
        <v>555.45</v>
      </c>
      <c r="D421" s="84">
        <v>694.67</v>
      </c>
      <c r="E421" s="84">
        <v>90.74</v>
      </c>
      <c r="F421" s="84">
        <v>137.24</v>
      </c>
    </row>
    <row r="422" spans="1:6" ht="12.75" customHeight="1">
      <c r="A422" s="82" t="s">
        <v>116</v>
      </c>
      <c r="B422" s="91">
        <v>3</v>
      </c>
      <c r="C422" s="84">
        <v>531.33</v>
      </c>
      <c r="D422" s="84">
        <v>669.78</v>
      </c>
      <c r="E422" s="84">
        <v>100</v>
      </c>
      <c r="F422" s="84">
        <v>136.48</v>
      </c>
    </row>
    <row r="423" spans="1:6" ht="12.75" customHeight="1">
      <c r="A423" s="82" t="s">
        <v>116</v>
      </c>
      <c r="B423" s="91">
        <v>4</v>
      </c>
      <c r="C423" s="84">
        <v>515.36</v>
      </c>
      <c r="D423" s="84">
        <v>653.52</v>
      </c>
      <c r="E423" s="84">
        <v>89.88</v>
      </c>
      <c r="F423" s="84">
        <v>136.19</v>
      </c>
    </row>
    <row r="424" spans="1:6" ht="12.75" customHeight="1">
      <c r="A424" s="82" t="s">
        <v>116</v>
      </c>
      <c r="B424" s="91">
        <v>5</v>
      </c>
      <c r="C424" s="84">
        <v>500.76</v>
      </c>
      <c r="D424" s="84">
        <v>663.49</v>
      </c>
      <c r="E424" s="84">
        <v>85.15</v>
      </c>
      <c r="F424" s="84">
        <v>160.75</v>
      </c>
    </row>
    <row r="425" spans="1:6" ht="12.75" customHeight="1">
      <c r="A425" s="82" t="s">
        <v>116</v>
      </c>
      <c r="B425" s="91">
        <v>6</v>
      </c>
      <c r="C425" s="84">
        <v>565</v>
      </c>
      <c r="D425" s="84">
        <v>752.6</v>
      </c>
      <c r="E425" s="84">
        <v>83.79</v>
      </c>
      <c r="F425" s="84">
        <v>185.62</v>
      </c>
    </row>
    <row r="426" spans="1:6" ht="12.75" customHeight="1">
      <c r="A426" s="82" t="s">
        <v>116</v>
      </c>
      <c r="B426" s="91">
        <v>7</v>
      </c>
      <c r="C426" s="84">
        <v>667.88</v>
      </c>
      <c r="D426" s="84">
        <v>888</v>
      </c>
      <c r="E426" s="84">
        <v>81.06</v>
      </c>
      <c r="F426" s="84">
        <v>218.15</v>
      </c>
    </row>
    <row r="427" spans="1:6" ht="12.75" customHeight="1">
      <c r="A427" s="82" t="s">
        <v>116</v>
      </c>
      <c r="B427" s="91">
        <v>8</v>
      </c>
      <c r="C427" s="84">
        <v>754.73</v>
      </c>
      <c r="D427" s="84">
        <v>958.36</v>
      </c>
      <c r="E427" s="84">
        <v>79.34</v>
      </c>
      <c r="F427" s="84">
        <v>201.66</v>
      </c>
    </row>
    <row r="428" spans="1:6" ht="12.75" customHeight="1">
      <c r="A428" s="82" t="s">
        <v>116</v>
      </c>
      <c r="B428" s="91">
        <v>9</v>
      </c>
      <c r="C428" s="84">
        <v>856.47</v>
      </c>
      <c r="D428" s="84">
        <v>1033.64</v>
      </c>
      <c r="E428" s="84">
        <v>76.2</v>
      </c>
      <c r="F428" s="84">
        <v>175.19</v>
      </c>
    </row>
    <row r="429" spans="1:6" ht="12.75" customHeight="1">
      <c r="A429" s="82" t="s">
        <v>116</v>
      </c>
      <c r="B429" s="91">
        <v>10</v>
      </c>
      <c r="C429" s="84">
        <v>858.66</v>
      </c>
      <c r="D429" s="84">
        <v>1023.13</v>
      </c>
      <c r="E429" s="84">
        <v>76.09</v>
      </c>
      <c r="F429" s="84">
        <v>162.49</v>
      </c>
    </row>
    <row r="430" spans="1:6" ht="12.75" customHeight="1">
      <c r="A430" s="82" t="s">
        <v>116</v>
      </c>
      <c r="B430" s="91">
        <v>11</v>
      </c>
      <c r="C430" s="84">
        <v>854.65</v>
      </c>
      <c r="D430" s="84">
        <v>1000.46</v>
      </c>
      <c r="E430" s="84">
        <v>91.29</v>
      </c>
      <c r="F430" s="84">
        <v>143.83</v>
      </c>
    </row>
    <row r="431" spans="1:6" ht="12.75" customHeight="1">
      <c r="A431" s="82" t="s">
        <v>116</v>
      </c>
      <c r="B431" s="91">
        <v>12</v>
      </c>
      <c r="C431" s="84">
        <v>835.2</v>
      </c>
      <c r="D431" s="84">
        <v>980.74</v>
      </c>
      <c r="E431" s="84">
        <v>88.61</v>
      </c>
      <c r="F431" s="84">
        <v>143.57</v>
      </c>
    </row>
    <row r="432" spans="1:6" ht="12.75" customHeight="1">
      <c r="A432" s="82" t="s">
        <v>116</v>
      </c>
      <c r="B432" s="91">
        <v>13</v>
      </c>
      <c r="C432" s="84">
        <v>846.5</v>
      </c>
      <c r="D432" s="84">
        <v>1021.76</v>
      </c>
      <c r="E432" s="84">
        <v>75.88</v>
      </c>
      <c r="F432" s="84">
        <v>173.28</v>
      </c>
    </row>
    <row r="433" spans="1:6" ht="12.75" customHeight="1">
      <c r="A433" s="82" t="s">
        <v>116</v>
      </c>
      <c r="B433" s="91">
        <v>14</v>
      </c>
      <c r="C433" s="84">
        <v>844.68</v>
      </c>
      <c r="D433" s="84">
        <v>990.92</v>
      </c>
      <c r="E433" s="84">
        <v>86.76</v>
      </c>
      <c r="F433" s="84">
        <v>144.27</v>
      </c>
    </row>
    <row r="434" spans="1:6" ht="12.75" customHeight="1">
      <c r="A434" s="82" t="s">
        <v>116</v>
      </c>
      <c r="B434" s="91">
        <v>15</v>
      </c>
      <c r="C434" s="84">
        <v>846.78</v>
      </c>
      <c r="D434" s="84">
        <v>993.24</v>
      </c>
      <c r="E434" s="84">
        <v>85.13</v>
      </c>
      <c r="F434" s="84">
        <v>144.48</v>
      </c>
    </row>
    <row r="435" spans="1:6" ht="12.75" customHeight="1">
      <c r="A435" s="82" t="s">
        <v>116</v>
      </c>
      <c r="B435" s="91">
        <v>16</v>
      </c>
      <c r="C435" s="84">
        <v>808.04</v>
      </c>
      <c r="D435" s="84">
        <v>960.51</v>
      </c>
      <c r="E435" s="84">
        <v>77.16</v>
      </c>
      <c r="F435" s="84">
        <v>150.5</v>
      </c>
    </row>
    <row r="436" spans="1:6" ht="12.75" customHeight="1">
      <c r="A436" s="82" t="s">
        <v>116</v>
      </c>
      <c r="B436" s="91">
        <v>17</v>
      </c>
      <c r="C436" s="84">
        <v>753.81</v>
      </c>
      <c r="D436" s="84">
        <v>926.71</v>
      </c>
      <c r="E436" s="84">
        <v>78.71</v>
      </c>
      <c r="F436" s="84">
        <v>170.93</v>
      </c>
    </row>
    <row r="437" spans="1:6" ht="12.75" customHeight="1">
      <c r="A437" s="82" t="s">
        <v>116</v>
      </c>
      <c r="B437" s="91">
        <v>18</v>
      </c>
      <c r="C437" s="84">
        <v>731.77</v>
      </c>
      <c r="D437" s="84">
        <v>899.84</v>
      </c>
      <c r="E437" s="84">
        <v>75.73</v>
      </c>
      <c r="F437" s="84">
        <v>166.09</v>
      </c>
    </row>
    <row r="438" spans="1:6" ht="12.75" customHeight="1">
      <c r="A438" s="82" t="s">
        <v>116</v>
      </c>
      <c r="B438" s="91">
        <v>19</v>
      </c>
      <c r="C438" s="84">
        <v>715.62</v>
      </c>
      <c r="D438" s="84">
        <v>887.68</v>
      </c>
      <c r="E438" s="84">
        <v>76.04</v>
      </c>
      <c r="F438" s="84">
        <v>170.08</v>
      </c>
    </row>
    <row r="439" spans="1:6" ht="12.75" customHeight="1">
      <c r="A439" s="82" t="s">
        <v>116</v>
      </c>
      <c r="B439" s="91">
        <v>20</v>
      </c>
      <c r="C439" s="84">
        <v>752.74</v>
      </c>
      <c r="D439" s="84">
        <v>975.59</v>
      </c>
      <c r="E439" s="84">
        <v>76.76</v>
      </c>
      <c r="F439" s="84">
        <v>220.87</v>
      </c>
    </row>
    <row r="440" spans="1:6" ht="12.75" customHeight="1">
      <c r="A440" s="82" t="s">
        <v>116</v>
      </c>
      <c r="B440" s="91">
        <v>21</v>
      </c>
      <c r="C440" s="84">
        <v>840.58</v>
      </c>
      <c r="D440" s="84">
        <v>1019.51</v>
      </c>
      <c r="E440" s="84">
        <v>74.81</v>
      </c>
      <c r="F440" s="84">
        <v>176.95</v>
      </c>
    </row>
    <row r="441" spans="1:6" ht="12.75" customHeight="1">
      <c r="A441" s="82" t="s">
        <v>116</v>
      </c>
      <c r="B441" s="91">
        <v>22</v>
      </c>
      <c r="C441" s="84">
        <v>770.06</v>
      </c>
      <c r="D441" s="84">
        <v>915</v>
      </c>
      <c r="E441" s="84">
        <v>133</v>
      </c>
      <c r="F441" s="84">
        <v>142.96</v>
      </c>
    </row>
    <row r="442" spans="1:6" ht="12.75" customHeight="1">
      <c r="A442" s="82" t="s">
        <v>116</v>
      </c>
      <c r="B442" s="91">
        <v>23</v>
      </c>
      <c r="C442" s="84">
        <v>703.91</v>
      </c>
      <c r="D442" s="84">
        <v>845.76</v>
      </c>
      <c r="E442" s="84">
        <v>183.34</v>
      </c>
      <c r="F442" s="84">
        <v>139.88</v>
      </c>
    </row>
    <row r="443" spans="1:6" ht="12.75" customHeight="1">
      <c r="A443" s="82" t="s">
        <v>117</v>
      </c>
      <c r="B443" s="91">
        <v>0</v>
      </c>
      <c r="C443" s="84">
        <v>610.77</v>
      </c>
      <c r="D443" s="84">
        <v>750.09</v>
      </c>
      <c r="E443" s="84">
        <v>167.94</v>
      </c>
      <c r="F443" s="84">
        <v>137.35</v>
      </c>
    </row>
    <row r="444" spans="1:6" ht="12.75" customHeight="1">
      <c r="A444" s="82" t="s">
        <v>117</v>
      </c>
      <c r="B444" s="91">
        <v>1</v>
      </c>
      <c r="C444" s="84">
        <v>496.87</v>
      </c>
      <c r="D444" s="84">
        <v>632.46</v>
      </c>
      <c r="E444" s="84">
        <v>106.34</v>
      </c>
      <c r="F444" s="84">
        <v>133.61</v>
      </c>
    </row>
    <row r="445" spans="1:6" ht="12.75" customHeight="1">
      <c r="A445" s="82" t="s">
        <v>117</v>
      </c>
      <c r="B445" s="91">
        <v>2</v>
      </c>
      <c r="C445" s="84">
        <v>489.85</v>
      </c>
      <c r="D445" s="84">
        <v>626.32</v>
      </c>
      <c r="E445" s="84">
        <v>253.95</v>
      </c>
      <c r="F445" s="84">
        <v>134.49</v>
      </c>
    </row>
    <row r="446" spans="1:6" ht="12.75" customHeight="1">
      <c r="A446" s="82" t="s">
        <v>117</v>
      </c>
      <c r="B446" s="91">
        <v>3</v>
      </c>
      <c r="C446" s="84">
        <v>472.94</v>
      </c>
      <c r="D446" s="84">
        <v>608.72</v>
      </c>
      <c r="E446" s="84">
        <v>583.97</v>
      </c>
      <c r="F446" s="84">
        <v>133.8</v>
      </c>
    </row>
    <row r="447" spans="1:6" ht="12.75" customHeight="1">
      <c r="A447" s="82" t="s">
        <v>117</v>
      </c>
      <c r="B447" s="91">
        <v>4</v>
      </c>
      <c r="C447" s="84">
        <v>426.41</v>
      </c>
      <c r="D447" s="84">
        <v>560.04</v>
      </c>
      <c r="E447" s="84">
        <v>537.44</v>
      </c>
      <c r="F447" s="84">
        <v>131.66</v>
      </c>
    </row>
    <row r="448" spans="1:6" ht="12.75" customHeight="1">
      <c r="A448" s="82" t="s">
        <v>117</v>
      </c>
      <c r="B448" s="91">
        <v>5</v>
      </c>
      <c r="C448" s="84">
        <v>416.83</v>
      </c>
      <c r="D448" s="84">
        <v>550.01</v>
      </c>
      <c r="E448" s="84">
        <v>527.85</v>
      </c>
      <c r="F448" s="84">
        <v>131.21</v>
      </c>
    </row>
    <row r="449" spans="1:6" ht="12.75" customHeight="1">
      <c r="A449" s="82" t="s">
        <v>117</v>
      </c>
      <c r="B449" s="91">
        <v>6</v>
      </c>
      <c r="C449" s="84">
        <v>475.52</v>
      </c>
      <c r="D449" s="84">
        <v>676.49</v>
      </c>
      <c r="E449" s="84">
        <v>86.7</v>
      </c>
      <c r="F449" s="84">
        <v>198.99</v>
      </c>
    </row>
    <row r="450" spans="1:6" ht="12.75" customHeight="1">
      <c r="A450" s="82" t="s">
        <v>117</v>
      </c>
      <c r="B450" s="91">
        <v>7</v>
      </c>
      <c r="C450" s="84">
        <v>632.22</v>
      </c>
      <c r="D450" s="84">
        <v>832.83</v>
      </c>
      <c r="E450" s="84">
        <v>82.63</v>
      </c>
      <c r="F450" s="84">
        <v>198.64</v>
      </c>
    </row>
    <row r="451" spans="1:6" ht="12.75" customHeight="1">
      <c r="A451" s="82" t="s">
        <v>117</v>
      </c>
      <c r="B451" s="91">
        <v>8</v>
      </c>
      <c r="C451" s="84">
        <v>793.95</v>
      </c>
      <c r="D451" s="84">
        <v>985.33</v>
      </c>
      <c r="E451" s="84">
        <v>77.71</v>
      </c>
      <c r="F451" s="84">
        <v>189.41</v>
      </c>
    </row>
    <row r="452" spans="1:6" ht="12.75" customHeight="1">
      <c r="A452" s="82" t="s">
        <v>117</v>
      </c>
      <c r="B452" s="91">
        <v>9</v>
      </c>
      <c r="C452" s="84">
        <v>860.63</v>
      </c>
      <c r="D452" s="84">
        <v>1118.47</v>
      </c>
      <c r="E452" s="84">
        <v>75.63</v>
      </c>
      <c r="F452" s="84">
        <v>255.86</v>
      </c>
    </row>
    <row r="453" spans="1:6" ht="12.75" customHeight="1">
      <c r="A453" s="82" t="s">
        <v>117</v>
      </c>
      <c r="B453" s="91">
        <v>10</v>
      </c>
      <c r="C453" s="84">
        <v>862.51</v>
      </c>
      <c r="D453" s="84">
        <v>1058.99</v>
      </c>
      <c r="E453" s="84">
        <v>75.41</v>
      </c>
      <c r="F453" s="84">
        <v>194.5</v>
      </c>
    </row>
    <row r="454" spans="1:6" ht="12.75" customHeight="1">
      <c r="A454" s="82" t="s">
        <v>117</v>
      </c>
      <c r="B454" s="91">
        <v>11</v>
      </c>
      <c r="C454" s="84">
        <v>857.35</v>
      </c>
      <c r="D454" s="84">
        <v>1036.13</v>
      </c>
      <c r="E454" s="84">
        <v>75.85</v>
      </c>
      <c r="F454" s="84">
        <v>176.81</v>
      </c>
    </row>
    <row r="455" spans="1:6" ht="12.75" customHeight="1">
      <c r="A455" s="82" t="s">
        <v>117</v>
      </c>
      <c r="B455" s="91">
        <v>12</v>
      </c>
      <c r="C455" s="84">
        <v>843.23</v>
      </c>
      <c r="D455" s="84">
        <v>1034.63</v>
      </c>
      <c r="E455" s="84">
        <v>76.06</v>
      </c>
      <c r="F455" s="84">
        <v>189.42</v>
      </c>
    </row>
    <row r="456" spans="1:6" ht="12.75" customHeight="1">
      <c r="A456" s="82" t="s">
        <v>117</v>
      </c>
      <c r="B456" s="91">
        <v>13</v>
      </c>
      <c r="C456" s="84">
        <v>847.76</v>
      </c>
      <c r="D456" s="84">
        <v>1051.14</v>
      </c>
      <c r="E456" s="84">
        <v>75.75</v>
      </c>
      <c r="F456" s="84">
        <v>201.4</v>
      </c>
    </row>
    <row r="457" spans="1:6" ht="12.75" customHeight="1">
      <c r="A457" s="82" t="s">
        <v>117</v>
      </c>
      <c r="B457" s="91">
        <v>14</v>
      </c>
      <c r="C457" s="84">
        <v>847.73</v>
      </c>
      <c r="D457" s="84">
        <v>1034.54</v>
      </c>
      <c r="E457" s="84">
        <v>76</v>
      </c>
      <c r="F457" s="84">
        <v>184.83</v>
      </c>
    </row>
    <row r="458" spans="1:6" ht="12.75" customHeight="1">
      <c r="A458" s="82" t="s">
        <v>117</v>
      </c>
      <c r="B458" s="91">
        <v>15</v>
      </c>
      <c r="C458" s="84">
        <v>848.22</v>
      </c>
      <c r="D458" s="84">
        <v>1051.01</v>
      </c>
      <c r="E458" s="84">
        <v>75.77</v>
      </c>
      <c r="F458" s="84">
        <v>200.81</v>
      </c>
    </row>
    <row r="459" spans="1:6" ht="12.75" customHeight="1">
      <c r="A459" s="82" t="s">
        <v>117</v>
      </c>
      <c r="B459" s="91">
        <v>16</v>
      </c>
      <c r="C459" s="84">
        <v>799.36</v>
      </c>
      <c r="D459" s="84">
        <v>984.49</v>
      </c>
      <c r="E459" s="84">
        <v>73.4</v>
      </c>
      <c r="F459" s="84">
        <v>183.15</v>
      </c>
    </row>
    <row r="460" spans="1:6" ht="12.75" customHeight="1">
      <c r="A460" s="82" t="s">
        <v>117</v>
      </c>
      <c r="B460" s="91">
        <v>17</v>
      </c>
      <c r="C460" s="84">
        <v>764.27</v>
      </c>
      <c r="D460" s="84">
        <v>959.55</v>
      </c>
      <c r="E460" s="84">
        <v>74.64</v>
      </c>
      <c r="F460" s="84">
        <v>193.31</v>
      </c>
    </row>
    <row r="461" spans="1:6" ht="12.75" customHeight="1">
      <c r="A461" s="82" t="s">
        <v>117</v>
      </c>
      <c r="B461" s="91">
        <v>18</v>
      </c>
      <c r="C461" s="84">
        <v>748.72</v>
      </c>
      <c r="D461" s="84">
        <v>917.13</v>
      </c>
      <c r="E461" s="84">
        <v>75.27</v>
      </c>
      <c r="F461" s="84">
        <v>166.43</v>
      </c>
    </row>
    <row r="462" spans="1:6" ht="12.75" customHeight="1">
      <c r="A462" s="82" t="s">
        <v>117</v>
      </c>
      <c r="B462" s="91">
        <v>19</v>
      </c>
      <c r="C462" s="84">
        <v>730.97</v>
      </c>
      <c r="D462" s="84">
        <v>911.24</v>
      </c>
      <c r="E462" s="84">
        <v>76.61</v>
      </c>
      <c r="F462" s="84">
        <v>178.3</v>
      </c>
    </row>
    <row r="463" spans="1:6" ht="12.75" customHeight="1">
      <c r="A463" s="82" t="s">
        <v>117</v>
      </c>
      <c r="B463" s="91">
        <v>20</v>
      </c>
      <c r="C463" s="84">
        <v>766.84</v>
      </c>
      <c r="D463" s="84">
        <v>973.79</v>
      </c>
      <c r="E463" s="84">
        <v>76.88</v>
      </c>
      <c r="F463" s="84">
        <v>204.97</v>
      </c>
    </row>
    <row r="464" spans="1:6" ht="12.75" customHeight="1">
      <c r="A464" s="82" t="s">
        <v>117</v>
      </c>
      <c r="B464" s="91">
        <v>21</v>
      </c>
      <c r="C464" s="84">
        <v>843.77</v>
      </c>
      <c r="D464" s="84">
        <v>1015.53</v>
      </c>
      <c r="E464" s="84">
        <v>74.94</v>
      </c>
      <c r="F464" s="84">
        <v>169.78</v>
      </c>
    </row>
    <row r="465" spans="1:6" ht="12.75" customHeight="1">
      <c r="A465" s="82" t="s">
        <v>117</v>
      </c>
      <c r="B465" s="91">
        <v>22</v>
      </c>
      <c r="C465" s="84">
        <v>805.36</v>
      </c>
      <c r="D465" s="84">
        <v>951.53</v>
      </c>
      <c r="E465" s="84">
        <v>149.04</v>
      </c>
      <c r="F465" s="84">
        <v>144.19</v>
      </c>
    </row>
    <row r="466" spans="1:6" ht="12.75" customHeight="1">
      <c r="A466" s="82" t="s">
        <v>117</v>
      </c>
      <c r="B466" s="91">
        <v>23</v>
      </c>
      <c r="C466" s="84">
        <v>733.72</v>
      </c>
      <c r="D466" s="84">
        <v>879.77</v>
      </c>
      <c r="E466" s="84">
        <v>170.77</v>
      </c>
      <c r="F466" s="84">
        <v>144.07</v>
      </c>
    </row>
    <row r="467" spans="1:6" ht="12.75" customHeight="1">
      <c r="A467" s="82" t="s">
        <v>118</v>
      </c>
      <c r="B467" s="91">
        <v>0</v>
      </c>
      <c r="C467" s="84">
        <v>719.86</v>
      </c>
      <c r="D467" s="84">
        <v>864.32</v>
      </c>
      <c r="E467" s="84">
        <v>219.31</v>
      </c>
      <c r="F467" s="84">
        <v>142.48</v>
      </c>
    </row>
    <row r="468" spans="1:6" ht="12.75" customHeight="1">
      <c r="A468" s="82" t="s">
        <v>118</v>
      </c>
      <c r="B468" s="91">
        <v>1</v>
      </c>
      <c r="C468" s="84">
        <v>648.66</v>
      </c>
      <c r="D468" s="84">
        <v>791.2</v>
      </c>
      <c r="E468" s="84">
        <v>150.35</v>
      </c>
      <c r="F468" s="84">
        <v>140.56</v>
      </c>
    </row>
    <row r="469" spans="1:6" ht="12.75" customHeight="1">
      <c r="A469" s="82" t="s">
        <v>118</v>
      </c>
      <c r="B469" s="91">
        <v>2</v>
      </c>
      <c r="C469" s="84">
        <v>666.98</v>
      </c>
      <c r="D469" s="84">
        <v>811.88</v>
      </c>
      <c r="E469" s="84">
        <v>207.93</v>
      </c>
      <c r="F469" s="84">
        <v>142.93</v>
      </c>
    </row>
    <row r="470" spans="1:6" ht="12.75" customHeight="1">
      <c r="A470" s="82" t="s">
        <v>118</v>
      </c>
      <c r="B470" s="91">
        <v>3</v>
      </c>
      <c r="C470" s="84">
        <v>638.06</v>
      </c>
      <c r="D470" s="84">
        <v>781.64</v>
      </c>
      <c r="E470" s="84">
        <v>186.52</v>
      </c>
      <c r="F470" s="84">
        <v>141.6</v>
      </c>
    </row>
    <row r="471" spans="1:6" ht="12.75" customHeight="1">
      <c r="A471" s="82" t="s">
        <v>118</v>
      </c>
      <c r="B471" s="91">
        <v>4</v>
      </c>
      <c r="C471" s="84">
        <v>606.64</v>
      </c>
      <c r="D471" s="84">
        <v>748.86</v>
      </c>
      <c r="E471" s="84">
        <v>155.65</v>
      </c>
      <c r="F471" s="84">
        <v>140.25</v>
      </c>
    </row>
    <row r="472" spans="1:6" ht="12.75" customHeight="1">
      <c r="A472" s="82" t="s">
        <v>118</v>
      </c>
      <c r="B472" s="91">
        <v>5</v>
      </c>
      <c r="C472" s="84">
        <v>570.95</v>
      </c>
      <c r="D472" s="84">
        <v>711.35</v>
      </c>
      <c r="E472" s="84">
        <v>97.47</v>
      </c>
      <c r="F472" s="84">
        <v>138.42</v>
      </c>
    </row>
    <row r="473" spans="1:6" ht="12.75" customHeight="1">
      <c r="A473" s="82" t="s">
        <v>118</v>
      </c>
      <c r="B473" s="91">
        <v>6</v>
      </c>
      <c r="C473" s="84">
        <v>672</v>
      </c>
      <c r="D473" s="84">
        <v>817.16</v>
      </c>
      <c r="E473" s="84">
        <v>130.37</v>
      </c>
      <c r="F473" s="84">
        <v>143.19</v>
      </c>
    </row>
    <row r="474" spans="1:6" ht="12.75" customHeight="1">
      <c r="A474" s="82" t="s">
        <v>118</v>
      </c>
      <c r="B474" s="91">
        <v>7</v>
      </c>
      <c r="C474" s="84">
        <v>719.67</v>
      </c>
      <c r="D474" s="84">
        <v>908.44</v>
      </c>
      <c r="E474" s="84">
        <v>77.96</v>
      </c>
      <c r="F474" s="84">
        <v>186.8</v>
      </c>
    </row>
    <row r="475" spans="1:6" ht="12.75" customHeight="1">
      <c r="A475" s="82" t="s">
        <v>118</v>
      </c>
      <c r="B475" s="91">
        <v>8</v>
      </c>
      <c r="C475" s="84">
        <v>831.49</v>
      </c>
      <c r="D475" s="84">
        <v>1034.37</v>
      </c>
      <c r="E475" s="84">
        <v>74.9</v>
      </c>
      <c r="F475" s="84">
        <v>200.9</v>
      </c>
    </row>
    <row r="476" spans="1:6" ht="12.75" customHeight="1">
      <c r="A476" s="82" t="s">
        <v>118</v>
      </c>
      <c r="B476" s="91">
        <v>9</v>
      </c>
      <c r="C476" s="84">
        <v>907.39</v>
      </c>
      <c r="D476" s="84">
        <v>1594.33</v>
      </c>
      <c r="E476" s="84">
        <v>72.94</v>
      </c>
      <c r="F476" s="84">
        <v>684.97</v>
      </c>
    </row>
    <row r="477" spans="1:6" ht="12.75" customHeight="1">
      <c r="A477" s="82" t="s">
        <v>118</v>
      </c>
      <c r="B477" s="91">
        <v>10</v>
      </c>
      <c r="C477" s="84">
        <v>908.62</v>
      </c>
      <c r="D477" s="84">
        <v>1119.8</v>
      </c>
      <c r="E477" s="84">
        <v>72.97</v>
      </c>
      <c r="F477" s="84">
        <v>209.2</v>
      </c>
    </row>
    <row r="478" spans="1:6" ht="12.75" customHeight="1">
      <c r="A478" s="82" t="s">
        <v>118</v>
      </c>
      <c r="B478" s="91">
        <v>11</v>
      </c>
      <c r="C478" s="84">
        <v>890.4</v>
      </c>
      <c r="D478" s="84">
        <v>1052.03</v>
      </c>
      <c r="E478" s="84">
        <v>70.15</v>
      </c>
      <c r="F478" s="84">
        <v>159.66</v>
      </c>
    </row>
    <row r="479" spans="1:6" ht="12.75" customHeight="1">
      <c r="A479" s="82" t="s">
        <v>118</v>
      </c>
      <c r="B479" s="91">
        <v>12</v>
      </c>
      <c r="C479" s="84">
        <v>881.13</v>
      </c>
      <c r="D479" s="84">
        <v>1033.7</v>
      </c>
      <c r="E479" s="84">
        <v>85.53</v>
      </c>
      <c r="F479" s="84">
        <v>150.59</v>
      </c>
    </row>
    <row r="480" spans="1:6" ht="12.75" customHeight="1">
      <c r="A480" s="82" t="s">
        <v>118</v>
      </c>
      <c r="B480" s="91">
        <v>13</v>
      </c>
      <c r="C480" s="84">
        <v>895.74</v>
      </c>
      <c r="D480" s="84">
        <v>1099.67</v>
      </c>
      <c r="E480" s="84">
        <v>68.43</v>
      </c>
      <c r="F480" s="84">
        <v>201.95</v>
      </c>
    </row>
    <row r="481" spans="1:6" ht="12.75" customHeight="1">
      <c r="A481" s="82" t="s">
        <v>118</v>
      </c>
      <c r="B481" s="91">
        <v>14</v>
      </c>
      <c r="C481" s="84">
        <v>891.61</v>
      </c>
      <c r="D481" s="84">
        <v>1044.57</v>
      </c>
      <c r="E481" s="84">
        <v>87.61</v>
      </c>
      <c r="F481" s="84">
        <v>150.98</v>
      </c>
    </row>
    <row r="482" spans="1:6" ht="12.75" customHeight="1">
      <c r="A482" s="82" t="s">
        <v>118</v>
      </c>
      <c r="B482" s="91">
        <v>15</v>
      </c>
      <c r="C482" s="84">
        <v>895.31</v>
      </c>
      <c r="D482" s="84">
        <v>1048.85</v>
      </c>
      <c r="E482" s="84">
        <v>85.47</v>
      </c>
      <c r="F482" s="84">
        <v>151.56</v>
      </c>
    </row>
    <row r="483" spans="1:6" ht="12.75" customHeight="1">
      <c r="A483" s="82" t="s">
        <v>118</v>
      </c>
      <c r="B483" s="91">
        <v>16</v>
      </c>
      <c r="C483" s="84">
        <v>869.76</v>
      </c>
      <c r="D483" s="84">
        <v>1022.09</v>
      </c>
      <c r="E483" s="84">
        <v>87.66</v>
      </c>
      <c r="F483" s="84">
        <v>150.36</v>
      </c>
    </row>
    <row r="484" spans="1:6" ht="12.75" customHeight="1">
      <c r="A484" s="82" t="s">
        <v>118</v>
      </c>
      <c r="B484" s="91">
        <v>17</v>
      </c>
      <c r="C484" s="84">
        <v>825.12</v>
      </c>
      <c r="D484" s="84">
        <v>975.88</v>
      </c>
      <c r="E484" s="84">
        <v>81.1</v>
      </c>
      <c r="F484" s="84">
        <v>148.78</v>
      </c>
    </row>
    <row r="485" spans="1:6" ht="12.75" customHeight="1">
      <c r="A485" s="82" t="s">
        <v>118</v>
      </c>
      <c r="B485" s="91">
        <v>18</v>
      </c>
      <c r="C485" s="84">
        <v>812.77</v>
      </c>
      <c r="D485" s="84">
        <v>963.37</v>
      </c>
      <c r="E485" s="84">
        <v>94.27</v>
      </c>
      <c r="F485" s="84">
        <v>148.62</v>
      </c>
    </row>
    <row r="486" spans="1:6" ht="12.75" customHeight="1">
      <c r="A486" s="82" t="s">
        <v>118</v>
      </c>
      <c r="B486" s="91">
        <v>19</v>
      </c>
      <c r="C486" s="84">
        <v>784.92</v>
      </c>
      <c r="D486" s="84">
        <v>934.25</v>
      </c>
      <c r="E486" s="84">
        <v>80.05</v>
      </c>
      <c r="F486" s="84">
        <v>147.35</v>
      </c>
    </row>
    <row r="487" spans="1:6" ht="12.75" customHeight="1">
      <c r="A487" s="82" t="s">
        <v>118</v>
      </c>
      <c r="B487" s="91">
        <v>20</v>
      </c>
      <c r="C487" s="84">
        <v>831.16</v>
      </c>
      <c r="D487" s="84">
        <v>991.17</v>
      </c>
      <c r="E487" s="84">
        <v>73.27</v>
      </c>
      <c r="F487" s="84">
        <v>158.03</v>
      </c>
    </row>
    <row r="488" spans="1:6" ht="12.75" customHeight="1">
      <c r="A488" s="82" t="s">
        <v>118</v>
      </c>
      <c r="B488" s="91">
        <v>21</v>
      </c>
      <c r="C488" s="84">
        <v>862.95</v>
      </c>
      <c r="D488" s="84">
        <v>1012.46</v>
      </c>
      <c r="E488" s="84">
        <v>82.28</v>
      </c>
      <c r="F488" s="84">
        <v>147.53</v>
      </c>
    </row>
    <row r="489" spans="1:6" ht="12.75" customHeight="1">
      <c r="A489" s="82" t="s">
        <v>118</v>
      </c>
      <c r="B489" s="91">
        <v>22</v>
      </c>
      <c r="C489" s="84">
        <v>843.4</v>
      </c>
      <c r="D489" s="84">
        <v>991.94</v>
      </c>
      <c r="E489" s="84">
        <v>175.14</v>
      </c>
      <c r="F489" s="84">
        <v>146.56</v>
      </c>
    </row>
    <row r="490" spans="1:6" ht="12.75" customHeight="1">
      <c r="A490" s="82" t="s">
        <v>118</v>
      </c>
      <c r="B490" s="91">
        <v>23</v>
      </c>
      <c r="C490" s="84">
        <v>734.53</v>
      </c>
      <c r="D490" s="84">
        <v>881.35</v>
      </c>
      <c r="E490" s="84">
        <v>182.58</v>
      </c>
      <c r="F490" s="84">
        <v>144.84</v>
      </c>
    </row>
    <row r="491" spans="1:6" ht="12.75" customHeight="1">
      <c r="A491" s="82" t="s">
        <v>119</v>
      </c>
      <c r="B491" s="91">
        <v>0</v>
      </c>
      <c r="C491" s="84">
        <v>354.08</v>
      </c>
      <c r="D491" s="84">
        <v>485.27</v>
      </c>
      <c r="E491" s="84">
        <v>465.1</v>
      </c>
      <c r="F491" s="84">
        <v>129.22</v>
      </c>
    </row>
    <row r="492" spans="1:6" ht="12.75" customHeight="1">
      <c r="A492" s="82" t="s">
        <v>119</v>
      </c>
      <c r="B492" s="91">
        <v>1</v>
      </c>
      <c r="C492" s="84">
        <v>605.04</v>
      </c>
      <c r="D492" s="84">
        <v>751.27</v>
      </c>
      <c r="E492" s="84">
        <v>409.29</v>
      </c>
      <c r="F492" s="84">
        <v>144.26</v>
      </c>
    </row>
    <row r="493" spans="1:6" ht="12.75" customHeight="1">
      <c r="A493" s="82" t="s">
        <v>119</v>
      </c>
      <c r="B493" s="91">
        <v>2</v>
      </c>
      <c r="C493" s="84">
        <v>520.61</v>
      </c>
      <c r="D493" s="84">
        <v>663.35</v>
      </c>
      <c r="E493" s="84">
        <v>196.43</v>
      </c>
      <c r="F493" s="84">
        <v>140.76</v>
      </c>
    </row>
    <row r="494" spans="1:6" ht="12.75" customHeight="1">
      <c r="A494" s="82" t="s">
        <v>119</v>
      </c>
      <c r="B494" s="91">
        <v>3</v>
      </c>
      <c r="C494" s="84">
        <v>511.01</v>
      </c>
      <c r="D494" s="84">
        <v>653.42</v>
      </c>
      <c r="E494" s="84">
        <v>204.77</v>
      </c>
      <c r="F494" s="84">
        <v>140.44</v>
      </c>
    </row>
    <row r="495" spans="1:6" ht="12.75" customHeight="1">
      <c r="A495" s="82" t="s">
        <v>119</v>
      </c>
      <c r="B495" s="91">
        <v>4</v>
      </c>
      <c r="C495" s="84">
        <v>509.97</v>
      </c>
      <c r="D495" s="84">
        <v>652.36</v>
      </c>
      <c r="E495" s="84">
        <v>224.5</v>
      </c>
      <c r="F495" s="84">
        <v>140.41</v>
      </c>
    </row>
    <row r="496" spans="1:6" ht="12.75" customHeight="1">
      <c r="A496" s="82" t="s">
        <v>119</v>
      </c>
      <c r="B496" s="91">
        <v>5</v>
      </c>
      <c r="C496" s="84">
        <v>572.14</v>
      </c>
      <c r="D496" s="84">
        <v>717.09</v>
      </c>
      <c r="E496" s="84">
        <v>85.61</v>
      </c>
      <c r="F496" s="84">
        <v>142.97</v>
      </c>
    </row>
    <row r="497" spans="1:6" ht="12.75" customHeight="1">
      <c r="A497" s="82" t="s">
        <v>119</v>
      </c>
      <c r="B497" s="91">
        <v>6</v>
      </c>
      <c r="C497" s="84">
        <v>601.88</v>
      </c>
      <c r="D497" s="84">
        <v>756.01</v>
      </c>
      <c r="E497" s="84">
        <v>77.39</v>
      </c>
      <c r="F497" s="84">
        <v>152.15</v>
      </c>
    </row>
    <row r="498" spans="1:6" ht="12.75" customHeight="1">
      <c r="A498" s="82" t="s">
        <v>119</v>
      </c>
      <c r="B498" s="91">
        <v>7</v>
      </c>
      <c r="C498" s="84">
        <v>721.78</v>
      </c>
      <c r="D498" s="84">
        <v>877.53</v>
      </c>
      <c r="E498" s="84">
        <v>73.43</v>
      </c>
      <c r="F498" s="84">
        <v>153.77</v>
      </c>
    </row>
    <row r="499" spans="1:6" ht="12.75" customHeight="1">
      <c r="A499" s="82" t="s">
        <v>119</v>
      </c>
      <c r="B499" s="91">
        <v>8</v>
      </c>
      <c r="C499" s="84">
        <v>875.95</v>
      </c>
      <c r="D499" s="84">
        <v>1025.24</v>
      </c>
      <c r="E499" s="84">
        <v>76.76</v>
      </c>
      <c r="F499" s="84">
        <v>147.3</v>
      </c>
    </row>
    <row r="500" spans="1:6" ht="12.75" customHeight="1">
      <c r="A500" s="82" t="s">
        <v>119</v>
      </c>
      <c r="B500" s="91">
        <v>9</v>
      </c>
      <c r="C500" s="84">
        <v>956.53</v>
      </c>
      <c r="D500" s="84">
        <v>1211.49</v>
      </c>
      <c r="E500" s="84">
        <v>71.07</v>
      </c>
      <c r="F500" s="84">
        <v>252.98</v>
      </c>
    </row>
    <row r="501" spans="1:6" ht="12.75" customHeight="1">
      <c r="A501" s="82" t="s">
        <v>119</v>
      </c>
      <c r="B501" s="91">
        <v>10</v>
      </c>
      <c r="C501" s="84">
        <v>950.33</v>
      </c>
      <c r="D501" s="84">
        <v>1104.68</v>
      </c>
      <c r="E501" s="84">
        <v>71.55</v>
      </c>
      <c r="F501" s="84">
        <v>152.38</v>
      </c>
    </row>
    <row r="502" spans="1:6" ht="12.75" customHeight="1">
      <c r="A502" s="82" t="s">
        <v>119</v>
      </c>
      <c r="B502" s="91">
        <v>11</v>
      </c>
      <c r="C502" s="84">
        <v>935.94</v>
      </c>
      <c r="D502" s="84">
        <v>1086.01</v>
      </c>
      <c r="E502" s="84">
        <v>141.38</v>
      </c>
      <c r="F502" s="84">
        <v>148.09</v>
      </c>
    </row>
    <row r="503" spans="1:6" ht="12.75" customHeight="1">
      <c r="A503" s="82" t="s">
        <v>119</v>
      </c>
      <c r="B503" s="91">
        <v>12</v>
      </c>
      <c r="C503" s="84">
        <v>923.77</v>
      </c>
      <c r="D503" s="84">
        <v>1073.9</v>
      </c>
      <c r="E503" s="84">
        <v>157.96</v>
      </c>
      <c r="F503" s="84">
        <v>148.15</v>
      </c>
    </row>
    <row r="504" spans="1:6" ht="12.75" customHeight="1">
      <c r="A504" s="82" t="s">
        <v>119</v>
      </c>
      <c r="B504" s="91">
        <v>13</v>
      </c>
      <c r="C504" s="84">
        <v>1010.78</v>
      </c>
      <c r="D504" s="84">
        <v>1164.67</v>
      </c>
      <c r="E504" s="84">
        <v>86.49</v>
      </c>
      <c r="F504" s="84">
        <v>151.92</v>
      </c>
    </row>
    <row r="505" spans="1:6" ht="12.75" customHeight="1">
      <c r="A505" s="82" t="s">
        <v>119</v>
      </c>
      <c r="B505" s="91">
        <v>14</v>
      </c>
      <c r="C505" s="84">
        <v>951.94</v>
      </c>
      <c r="D505" s="84">
        <v>1103.16</v>
      </c>
      <c r="E505" s="84">
        <v>122.82</v>
      </c>
      <c r="F505" s="84">
        <v>149.25</v>
      </c>
    </row>
    <row r="506" spans="1:6" ht="12.75" customHeight="1">
      <c r="A506" s="82" t="s">
        <v>119</v>
      </c>
      <c r="B506" s="91">
        <v>15</v>
      </c>
      <c r="C506" s="84">
        <v>906.37</v>
      </c>
      <c r="D506" s="84">
        <v>1055.81</v>
      </c>
      <c r="E506" s="84">
        <v>365.62</v>
      </c>
      <c r="F506" s="84">
        <v>147.47</v>
      </c>
    </row>
    <row r="507" spans="1:6" ht="12.75" customHeight="1">
      <c r="A507" s="82" t="s">
        <v>119</v>
      </c>
      <c r="B507" s="91">
        <v>16</v>
      </c>
      <c r="C507" s="84">
        <v>901.43</v>
      </c>
      <c r="D507" s="84">
        <v>1050.64</v>
      </c>
      <c r="E507" s="84">
        <v>196.69</v>
      </c>
      <c r="F507" s="84">
        <v>147.23</v>
      </c>
    </row>
    <row r="508" spans="1:6" ht="12.75" customHeight="1">
      <c r="A508" s="82" t="s">
        <v>119</v>
      </c>
      <c r="B508" s="91">
        <v>17</v>
      </c>
      <c r="C508" s="84">
        <v>862.31</v>
      </c>
      <c r="D508" s="84">
        <v>1014.04</v>
      </c>
      <c r="E508" s="84">
        <v>154.71</v>
      </c>
      <c r="F508" s="84">
        <v>149.75</v>
      </c>
    </row>
    <row r="509" spans="1:6" ht="12.75" customHeight="1">
      <c r="A509" s="82" t="s">
        <v>119</v>
      </c>
      <c r="B509" s="91">
        <v>18</v>
      </c>
      <c r="C509" s="84">
        <v>850.41</v>
      </c>
      <c r="D509" s="84">
        <v>1000.62</v>
      </c>
      <c r="E509" s="84">
        <v>134.65</v>
      </c>
      <c r="F509" s="84">
        <v>148.23</v>
      </c>
    </row>
    <row r="510" spans="1:6" ht="12.75" customHeight="1">
      <c r="A510" s="82" t="s">
        <v>119</v>
      </c>
      <c r="B510" s="91">
        <v>19</v>
      </c>
      <c r="C510" s="84">
        <v>831.79</v>
      </c>
      <c r="D510" s="84">
        <v>981.19</v>
      </c>
      <c r="E510" s="84">
        <v>110.6</v>
      </c>
      <c r="F510" s="84">
        <v>147.42</v>
      </c>
    </row>
    <row r="511" spans="1:6" ht="12.75" customHeight="1">
      <c r="A511" s="82" t="s">
        <v>119</v>
      </c>
      <c r="B511" s="91">
        <v>20</v>
      </c>
      <c r="C511" s="84">
        <v>852.57</v>
      </c>
      <c r="D511" s="84">
        <v>1002.86</v>
      </c>
      <c r="E511" s="84">
        <v>77.46</v>
      </c>
      <c r="F511" s="84">
        <v>148.32</v>
      </c>
    </row>
    <row r="512" spans="1:6" ht="12.75" customHeight="1">
      <c r="A512" s="82" t="s">
        <v>119</v>
      </c>
      <c r="B512" s="91">
        <v>21</v>
      </c>
      <c r="C512" s="84">
        <v>898.09</v>
      </c>
      <c r="D512" s="84">
        <v>1049.29</v>
      </c>
      <c r="E512" s="84">
        <v>73.7</v>
      </c>
      <c r="F512" s="84">
        <v>149.22</v>
      </c>
    </row>
    <row r="513" spans="1:6" ht="12.75" customHeight="1">
      <c r="A513" s="82" t="s">
        <v>119</v>
      </c>
      <c r="B513" s="91">
        <v>22</v>
      </c>
      <c r="C513" s="84">
        <v>833.61</v>
      </c>
      <c r="D513" s="84">
        <v>981.96</v>
      </c>
      <c r="E513" s="84">
        <v>121.46</v>
      </c>
      <c r="F513" s="84">
        <v>146.37</v>
      </c>
    </row>
    <row r="514" spans="1:6" ht="12.75" customHeight="1">
      <c r="A514" s="82" t="s">
        <v>119</v>
      </c>
      <c r="B514" s="91">
        <v>23</v>
      </c>
      <c r="C514" s="84">
        <v>726.47</v>
      </c>
      <c r="D514" s="84">
        <v>873.2</v>
      </c>
      <c r="E514" s="84">
        <v>148.21</v>
      </c>
      <c r="F514" s="84">
        <v>144.75</v>
      </c>
    </row>
    <row r="515" spans="1:6" ht="12.75" customHeight="1">
      <c r="A515" s="82" t="s">
        <v>120</v>
      </c>
      <c r="B515" s="91">
        <v>0</v>
      </c>
      <c r="C515" s="84">
        <v>566.3</v>
      </c>
      <c r="D515" s="84">
        <v>758.77</v>
      </c>
      <c r="E515" s="84">
        <v>82.38</v>
      </c>
      <c r="F515" s="84">
        <v>190.5</v>
      </c>
    </row>
    <row r="516" spans="1:6" ht="12.75" customHeight="1">
      <c r="A516" s="82" t="s">
        <v>120</v>
      </c>
      <c r="B516" s="91">
        <v>1</v>
      </c>
      <c r="C516" s="84">
        <v>593.72</v>
      </c>
      <c r="D516" s="84">
        <v>736.37</v>
      </c>
      <c r="E516" s="84">
        <v>108.07</v>
      </c>
      <c r="F516" s="84">
        <v>140.67</v>
      </c>
    </row>
    <row r="517" spans="1:6" ht="12.75" customHeight="1">
      <c r="A517" s="82" t="s">
        <v>120</v>
      </c>
      <c r="B517" s="91">
        <v>2</v>
      </c>
      <c r="C517" s="84">
        <v>524.33</v>
      </c>
      <c r="D517" s="84">
        <v>664.44</v>
      </c>
      <c r="E517" s="84">
        <v>174.18</v>
      </c>
      <c r="F517" s="84">
        <v>138.13</v>
      </c>
    </row>
    <row r="518" spans="1:6" ht="12.75" customHeight="1">
      <c r="A518" s="82" t="s">
        <v>120</v>
      </c>
      <c r="B518" s="91">
        <v>3</v>
      </c>
      <c r="C518" s="84">
        <v>504.69</v>
      </c>
      <c r="D518" s="84">
        <v>643.92</v>
      </c>
      <c r="E518" s="84">
        <v>198.02</v>
      </c>
      <c r="F518" s="84">
        <v>137.25</v>
      </c>
    </row>
    <row r="519" spans="1:6" ht="12.75" customHeight="1">
      <c r="A519" s="82" t="s">
        <v>120</v>
      </c>
      <c r="B519" s="91">
        <v>4</v>
      </c>
      <c r="C519" s="84">
        <v>502.93</v>
      </c>
      <c r="D519" s="84">
        <v>641.82</v>
      </c>
      <c r="E519" s="84">
        <v>157.49</v>
      </c>
      <c r="F519" s="84">
        <v>136.91</v>
      </c>
    </row>
    <row r="520" spans="1:6" ht="12.75" customHeight="1">
      <c r="A520" s="82" t="s">
        <v>120</v>
      </c>
      <c r="B520" s="91">
        <v>5</v>
      </c>
      <c r="C520" s="84">
        <v>559.68</v>
      </c>
      <c r="D520" s="84">
        <v>745.2</v>
      </c>
      <c r="E520" s="84">
        <v>81.03</v>
      </c>
      <c r="F520" s="84">
        <v>183.55</v>
      </c>
    </row>
    <row r="521" spans="1:6" ht="12.75" customHeight="1">
      <c r="A521" s="82" t="s">
        <v>120</v>
      </c>
      <c r="B521" s="91">
        <v>6</v>
      </c>
      <c r="C521" s="84">
        <v>570.12</v>
      </c>
      <c r="D521" s="84">
        <v>790.9</v>
      </c>
      <c r="E521" s="84">
        <v>81.12</v>
      </c>
      <c r="F521" s="84">
        <v>218.8</v>
      </c>
    </row>
    <row r="522" spans="1:6" ht="12.75" customHeight="1">
      <c r="A522" s="82" t="s">
        <v>120</v>
      </c>
      <c r="B522" s="91">
        <v>7</v>
      </c>
      <c r="C522" s="84">
        <v>668.83</v>
      </c>
      <c r="D522" s="84">
        <v>911.64</v>
      </c>
      <c r="E522" s="84">
        <v>78.14</v>
      </c>
      <c r="F522" s="84">
        <v>240.83</v>
      </c>
    </row>
    <row r="523" spans="1:6" ht="12.75" customHeight="1">
      <c r="A523" s="82" t="s">
        <v>120</v>
      </c>
      <c r="B523" s="91">
        <v>8</v>
      </c>
      <c r="C523" s="84">
        <v>818.37</v>
      </c>
      <c r="D523" s="84">
        <v>1042.54</v>
      </c>
      <c r="E523" s="84">
        <v>73.62</v>
      </c>
      <c r="F523" s="84">
        <v>222.19</v>
      </c>
    </row>
    <row r="524" spans="1:6" ht="12.75" customHeight="1">
      <c r="A524" s="82" t="s">
        <v>120</v>
      </c>
      <c r="B524" s="91">
        <v>9</v>
      </c>
      <c r="C524" s="84">
        <v>887.04</v>
      </c>
      <c r="D524" s="84">
        <v>1135.1</v>
      </c>
      <c r="E524" s="84">
        <v>71.75</v>
      </c>
      <c r="F524" s="84">
        <v>246.08</v>
      </c>
    </row>
    <row r="525" spans="1:6" ht="12.75" customHeight="1">
      <c r="A525" s="82" t="s">
        <v>120</v>
      </c>
      <c r="B525" s="91">
        <v>10</v>
      </c>
      <c r="C525" s="84">
        <v>883.7</v>
      </c>
      <c r="D525" s="84">
        <v>1085.81</v>
      </c>
      <c r="E525" s="84">
        <v>69.94</v>
      </c>
      <c r="F525" s="84">
        <v>200.14</v>
      </c>
    </row>
    <row r="526" spans="1:6" ht="12.75" customHeight="1">
      <c r="A526" s="82" t="s">
        <v>120</v>
      </c>
      <c r="B526" s="91">
        <v>11</v>
      </c>
      <c r="C526" s="84">
        <v>877.5</v>
      </c>
      <c r="D526" s="84">
        <v>1047.31</v>
      </c>
      <c r="E526" s="84">
        <v>70.04</v>
      </c>
      <c r="F526" s="84">
        <v>167.84</v>
      </c>
    </row>
    <row r="527" spans="1:6" ht="12.75" customHeight="1">
      <c r="A527" s="82" t="s">
        <v>120</v>
      </c>
      <c r="B527" s="91">
        <v>12</v>
      </c>
      <c r="C527" s="84">
        <v>850.22</v>
      </c>
      <c r="D527" s="84">
        <v>1048.49</v>
      </c>
      <c r="E527" s="84">
        <v>70.11</v>
      </c>
      <c r="F527" s="84">
        <v>196.29</v>
      </c>
    </row>
    <row r="528" spans="1:6" ht="12.75" customHeight="1">
      <c r="A528" s="82" t="s">
        <v>120</v>
      </c>
      <c r="B528" s="91">
        <v>13</v>
      </c>
      <c r="C528" s="84">
        <v>879.55</v>
      </c>
      <c r="D528" s="84">
        <v>1098.2</v>
      </c>
      <c r="E528" s="84">
        <v>68.14</v>
      </c>
      <c r="F528" s="84">
        <v>216.67</v>
      </c>
    </row>
    <row r="529" spans="1:6" ht="12.75" customHeight="1">
      <c r="A529" s="82" t="s">
        <v>120</v>
      </c>
      <c r="B529" s="91">
        <v>14</v>
      </c>
      <c r="C529" s="84">
        <v>876.17</v>
      </c>
      <c r="D529" s="84">
        <v>1049.1</v>
      </c>
      <c r="E529" s="84">
        <v>69.19</v>
      </c>
      <c r="F529" s="84">
        <v>170.95</v>
      </c>
    </row>
    <row r="530" spans="1:6" ht="12.75" customHeight="1">
      <c r="A530" s="82" t="s">
        <v>120</v>
      </c>
      <c r="B530" s="91">
        <v>15</v>
      </c>
      <c r="C530" s="84">
        <v>846.21</v>
      </c>
      <c r="D530" s="84">
        <v>1038.13</v>
      </c>
      <c r="E530" s="84">
        <v>70</v>
      </c>
      <c r="F530" s="84">
        <v>189.95</v>
      </c>
    </row>
    <row r="531" spans="1:6" ht="12.75" customHeight="1">
      <c r="A531" s="82" t="s">
        <v>120</v>
      </c>
      <c r="B531" s="91">
        <v>16</v>
      </c>
      <c r="C531" s="84">
        <v>823.11</v>
      </c>
      <c r="D531" s="84">
        <v>973.84</v>
      </c>
      <c r="E531" s="84">
        <v>81.16</v>
      </c>
      <c r="F531" s="84">
        <v>148.76</v>
      </c>
    </row>
    <row r="532" spans="1:6" ht="12.75" customHeight="1">
      <c r="A532" s="82" t="s">
        <v>120</v>
      </c>
      <c r="B532" s="91">
        <v>17</v>
      </c>
      <c r="C532" s="84">
        <v>772.16</v>
      </c>
      <c r="D532" s="84">
        <v>936.58</v>
      </c>
      <c r="E532" s="84">
        <v>73</v>
      </c>
      <c r="F532" s="84">
        <v>162.44</v>
      </c>
    </row>
    <row r="533" spans="1:6" ht="12.75" customHeight="1">
      <c r="A533" s="82" t="s">
        <v>120</v>
      </c>
      <c r="B533" s="91">
        <v>18</v>
      </c>
      <c r="C533" s="84">
        <v>746.4</v>
      </c>
      <c r="D533" s="84">
        <v>897.23</v>
      </c>
      <c r="E533" s="84">
        <v>74.39</v>
      </c>
      <c r="F533" s="84">
        <v>148.85</v>
      </c>
    </row>
    <row r="534" spans="1:6" ht="12.75" customHeight="1">
      <c r="A534" s="82" t="s">
        <v>120</v>
      </c>
      <c r="B534" s="91">
        <v>19</v>
      </c>
      <c r="C534" s="84">
        <v>726.23</v>
      </c>
      <c r="D534" s="84">
        <v>905.07</v>
      </c>
      <c r="E534" s="84">
        <v>75.39</v>
      </c>
      <c r="F534" s="84">
        <v>176.87</v>
      </c>
    </row>
    <row r="535" spans="1:6" ht="12.75" customHeight="1">
      <c r="A535" s="82" t="s">
        <v>120</v>
      </c>
      <c r="B535" s="91">
        <v>20</v>
      </c>
      <c r="C535" s="84">
        <v>731.46</v>
      </c>
      <c r="D535" s="84">
        <v>939.74</v>
      </c>
      <c r="E535" s="84">
        <v>76.74</v>
      </c>
      <c r="F535" s="84">
        <v>206.31</v>
      </c>
    </row>
    <row r="536" spans="1:6" ht="12.75" customHeight="1">
      <c r="A536" s="82" t="s">
        <v>120</v>
      </c>
      <c r="B536" s="91">
        <v>21</v>
      </c>
      <c r="C536" s="84">
        <v>777.15</v>
      </c>
      <c r="D536" s="84">
        <v>922.93</v>
      </c>
      <c r="E536" s="84">
        <v>85.13</v>
      </c>
      <c r="F536" s="84">
        <v>143.8</v>
      </c>
    </row>
    <row r="537" spans="1:6" ht="12.75" customHeight="1">
      <c r="A537" s="82" t="s">
        <v>120</v>
      </c>
      <c r="B537" s="91">
        <v>22</v>
      </c>
      <c r="C537" s="84">
        <v>771.46</v>
      </c>
      <c r="D537" s="84">
        <v>916.75</v>
      </c>
      <c r="E537" s="84">
        <v>114.52</v>
      </c>
      <c r="F537" s="84">
        <v>143.32</v>
      </c>
    </row>
    <row r="538" spans="1:6" ht="12.75" customHeight="1">
      <c r="A538" s="82" t="s">
        <v>120</v>
      </c>
      <c r="B538" s="91">
        <v>23</v>
      </c>
      <c r="C538" s="84">
        <v>701.55</v>
      </c>
      <c r="D538" s="84">
        <v>846.67</v>
      </c>
      <c r="E538" s="84">
        <v>128.33</v>
      </c>
      <c r="F538" s="84">
        <v>143.14</v>
      </c>
    </row>
    <row r="539" spans="1:6" ht="12.75" customHeight="1">
      <c r="A539" s="82" t="s">
        <v>121</v>
      </c>
      <c r="B539" s="91">
        <v>0</v>
      </c>
      <c r="C539" s="84">
        <v>695.56</v>
      </c>
      <c r="D539" s="84">
        <v>840.06</v>
      </c>
      <c r="E539" s="84">
        <v>108.3</v>
      </c>
      <c r="F539" s="84">
        <v>142.53</v>
      </c>
    </row>
    <row r="540" spans="1:6" ht="12.75" customHeight="1">
      <c r="A540" s="82" t="s">
        <v>121</v>
      </c>
      <c r="B540" s="91">
        <v>1</v>
      </c>
      <c r="C540" s="84">
        <v>627.08</v>
      </c>
      <c r="D540" s="84">
        <v>770.16</v>
      </c>
      <c r="E540" s="84">
        <v>108.22</v>
      </c>
      <c r="F540" s="84">
        <v>141.11</v>
      </c>
    </row>
    <row r="541" spans="1:6" ht="12.75" customHeight="1">
      <c r="A541" s="82" t="s">
        <v>121</v>
      </c>
      <c r="B541" s="91">
        <v>2</v>
      </c>
      <c r="C541" s="84">
        <v>554.99</v>
      </c>
      <c r="D541" s="84">
        <v>708.08</v>
      </c>
      <c r="E541" s="84">
        <v>81.47</v>
      </c>
      <c r="F541" s="84">
        <v>151.11</v>
      </c>
    </row>
    <row r="542" spans="1:6" ht="12.75" customHeight="1">
      <c r="A542" s="82" t="s">
        <v>121</v>
      </c>
      <c r="B542" s="91">
        <v>3</v>
      </c>
      <c r="C542" s="84">
        <v>522.82</v>
      </c>
      <c r="D542" s="84">
        <v>687.85</v>
      </c>
      <c r="E542" s="84">
        <v>82.42</v>
      </c>
      <c r="F542" s="84">
        <v>163.06</v>
      </c>
    </row>
    <row r="543" spans="1:6" ht="12.75" customHeight="1">
      <c r="A543" s="82" t="s">
        <v>121</v>
      </c>
      <c r="B543" s="91">
        <v>4</v>
      </c>
      <c r="C543" s="84">
        <v>511.26</v>
      </c>
      <c r="D543" s="84">
        <v>650.7</v>
      </c>
      <c r="E543" s="84">
        <v>86.43</v>
      </c>
      <c r="F543" s="84">
        <v>137.47</v>
      </c>
    </row>
    <row r="544" spans="1:6" ht="12.75" customHeight="1">
      <c r="A544" s="82" t="s">
        <v>121</v>
      </c>
      <c r="B544" s="91">
        <v>5</v>
      </c>
      <c r="C544" s="84">
        <v>502.53</v>
      </c>
      <c r="D544" s="84">
        <v>656.13</v>
      </c>
      <c r="E544" s="84">
        <v>83.26</v>
      </c>
      <c r="F544" s="84">
        <v>151.63</v>
      </c>
    </row>
    <row r="545" spans="1:6" ht="12.75" customHeight="1">
      <c r="A545" s="82" t="s">
        <v>121</v>
      </c>
      <c r="B545" s="91">
        <v>6</v>
      </c>
      <c r="C545" s="84">
        <v>494.93</v>
      </c>
      <c r="D545" s="84">
        <v>654.49</v>
      </c>
      <c r="E545" s="84">
        <v>84.06</v>
      </c>
      <c r="F545" s="84">
        <v>157.58</v>
      </c>
    </row>
    <row r="546" spans="1:6" ht="12.75" customHeight="1">
      <c r="A546" s="82" t="s">
        <v>121</v>
      </c>
      <c r="B546" s="91">
        <v>7</v>
      </c>
      <c r="C546" s="84">
        <v>491.45</v>
      </c>
      <c r="D546" s="84">
        <v>652.4</v>
      </c>
      <c r="E546" s="84">
        <v>85.71</v>
      </c>
      <c r="F546" s="84">
        <v>158.97</v>
      </c>
    </row>
    <row r="547" spans="1:6" ht="12.75" customHeight="1">
      <c r="A547" s="82" t="s">
        <v>121</v>
      </c>
      <c r="B547" s="91">
        <v>8</v>
      </c>
      <c r="C547" s="84">
        <v>596.26</v>
      </c>
      <c r="D547" s="84">
        <v>805.16</v>
      </c>
      <c r="E547" s="84">
        <v>82.54</v>
      </c>
      <c r="F547" s="84">
        <v>206.92</v>
      </c>
    </row>
    <row r="548" spans="1:6" ht="12.75" customHeight="1">
      <c r="A548" s="82" t="s">
        <v>121</v>
      </c>
      <c r="B548" s="91">
        <v>9</v>
      </c>
      <c r="C548" s="84">
        <v>708.14</v>
      </c>
      <c r="D548" s="84">
        <v>928.13</v>
      </c>
      <c r="E548" s="84">
        <v>79.37</v>
      </c>
      <c r="F548" s="84">
        <v>218.01</v>
      </c>
    </row>
    <row r="549" spans="1:6" ht="12.75" customHeight="1">
      <c r="A549" s="82" t="s">
        <v>121</v>
      </c>
      <c r="B549" s="91">
        <v>10</v>
      </c>
      <c r="C549" s="84">
        <v>770.64</v>
      </c>
      <c r="D549" s="84">
        <v>934.79</v>
      </c>
      <c r="E549" s="84">
        <v>77.55</v>
      </c>
      <c r="F549" s="84">
        <v>162.18</v>
      </c>
    </row>
    <row r="550" spans="1:6" ht="12.75" customHeight="1">
      <c r="A550" s="82" t="s">
        <v>121</v>
      </c>
      <c r="B550" s="91">
        <v>11</v>
      </c>
      <c r="C550" s="84">
        <v>785.25</v>
      </c>
      <c r="D550" s="84">
        <v>947.78</v>
      </c>
      <c r="E550" s="84">
        <v>76.7</v>
      </c>
      <c r="F550" s="84">
        <v>160.55</v>
      </c>
    </row>
    <row r="551" spans="1:6" ht="12.75" customHeight="1">
      <c r="A551" s="82" t="s">
        <v>121</v>
      </c>
      <c r="B551" s="91">
        <v>12</v>
      </c>
      <c r="C551" s="84">
        <v>769.58</v>
      </c>
      <c r="D551" s="84">
        <v>914.74</v>
      </c>
      <c r="E551" s="84">
        <v>103.55</v>
      </c>
      <c r="F551" s="84">
        <v>143.19</v>
      </c>
    </row>
    <row r="552" spans="1:6" ht="12.75" customHeight="1">
      <c r="A552" s="82" t="s">
        <v>121</v>
      </c>
      <c r="B552" s="91">
        <v>13</v>
      </c>
      <c r="C552" s="84">
        <v>765.04</v>
      </c>
      <c r="D552" s="84">
        <v>910.64</v>
      </c>
      <c r="E552" s="84">
        <v>82.01</v>
      </c>
      <c r="F552" s="84">
        <v>143.63</v>
      </c>
    </row>
    <row r="553" spans="1:6" ht="12.75" customHeight="1">
      <c r="A553" s="82" t="s">
        <v>121</v>
      </c>
      <c r="B553" s="91">
        <v>14</v>
      </c>
      <c r="C553" s="84">
        <v>752.18</v>
      </c>
      <c r="D553" s="84">
        <v>896.53</v>
      </c>
      <c r="E553" s="84">
        <v>150.68</v>
      </c>
      <c r="F553" s="84">
        <v>142.38</v>
      </c>
    </row>
    <row r="554" spans="1:6" ht="12.75" customHeight="1">
      <c r="A554" s="82" t="s">
        <v>121</v>
      </c>
      <c r="B554" s="91">
        <v>15</v>
      </c>
      <c r="C554" s="84">
        <v>712.76</v>
      </c>
      <c r="D554" s="84">
        <v>919.25</v>
      </c>
      <c r="E554" s="84">
        <v>78.95</v>
      </c>
      <c r="F554" s="84">
        <v>204.51</v>
      </c>
    </row>
    <row r="555" spans="1:6" ht="12.75" customHeight="1">
      <c r="A555" s="82" t="s">
        <v>121</v>
      </c>
      <c r="B555" s="91">
        <v>16</v>
      </c>
      <c r="C555" s="84">
        <v>710.83</v>
      </c>
      <c r="D555" s="84">
        <v>915.57</v>
      </c>
      <c r="E555" s="84">
        <v>79.08</v>
      </c>
      <c r="F555" s="84">
        <v>202.76</v>
      </c>
    </row>
    <row r="556" spans="1:6" ht="12.75" customHeight="1">
      <c r="A556" s="82" t="s">
        <v>121</v>
      </c>
      <c r="B556" s="91">
        <v>17</v>
      </c>
      <c r="C556" s="84">
        <v>684.43</v>
      </c>
      <c r="D556" s="84">
        <v>874.42</v>
      </c>
      <c r="E556" s="84">
        <v>76.48</v>
      </c>
      <c r="F556" s="84">
        <v>188.02</v>
      </c>
    </row>
    <row r="557" spans="1:6" ht="12.75" customHeight="1">
      <c r="A557" s="82" t="s">
        <v>121</v>
      </c>
      <c r="B557" s="91">
        <v>18</v>
      </c>
      <c r="C557" s="84">
        <v>670.86</v>
      </c>
      <c r="D557" s="84">
        <v>843.95</v>
      </c>
      <c r="E557" s="84">
        <v>76.82</v>
      </c>
      <c r="F557" s="84">
        <v>171.11</v>
      </c>
    </row>
    <row r="558" spans="1:6" ht="12.75" customHeight="1">
      <c r="A558" s="82" t="s">
        <v>121</v>
      </c>
      <c r="B558" s="91">
        <v>19</v>
      </c>
      <c r="C558" s="84">
        <v>661.23</v>
      </c>
      <c r="D558" s="84">
        <v>861.75</v>
      </c>
      <c r="E558" s="84">
        <v>77.51</v>
      </c>
      <c r="F558" s="84">
        <v>198.55</v>
      </c>
    </row>
    <row r="559" spans="1:6" ht="12.75" customHeight="1">
      <c r="A559" s="82" t="s">
        <v>121</v>
      </c>
      <c r="B559" s="91">
        <v>20</v>
      </c>
      <c r="C559" s="84">
        <v>689.23</v>
      </c>
      <c r="D559" s="84">
        <v>928.02</v>
      </c>
      <c r="E559" s="84">
        <v>78.03</v>
      </c>
      <c r="F559" s="84">
        <v>236.82</v>
      </c>
    </row>
    <row r="560" spans="1:6" ht="12.75" customHeight="1">
      <c r="A560" s="82" t="s">
        <v>121</v>
      </c>
      <c r="B560" s="91">
        <v>21</v>
      </c>
      <c r="C560" s="84">
        <v>755.54</v>
      </c>
      <c r="D560" s="84">
        <v>999.85</v>
      </c>
      <c r="E560" s="84">
        <v>77.08</v>
      </c>
      <c r="F560" s="84">
        <v>242.33</v>
      </c>
    </row>
    <row r="561" spans="1:6" ht="12.75" customHeight="1">
      <c r="A561" s="82" t="s">
        <v>121</v>
      </c>
      <c r="B561" s="91">
        <v>22</v>
      </c>
      <c r="C561" s="84">
        <v>746.1</v>
      </c>
      <c r="D561" s="84">
        <v>931.38</v>
      </c>
      <c r="E561" s="84">
        <v>76.7</v>
      </c>
      <c r="F561" s="84">
        <v>183.3</v>
      </c>
    </row>
    <row r="562" spans="1:6" ht="12.75" customHeight="1">
      <c r="A562" s="82" t="s">
        <v>121</v>
      </c>
      <c r="B562" s="91">
        <v>23</v>
      </c>
      <c r="C562" s="84">
        <v>693.07</v>
      </c>
      <c r="D562" s="84">
        <v>840.8</v>
      </c>
      <c r="E562" s="84">
        <v>75.87</v>
      </c>
      <c r="F562" s="84">
        <v>145.75</v>
      </c>
    </row>
    <row r="563" spans="1:6" ht="12.75" customHeight="1">
      <c r="A563" s="82" t="s">
        <v>122</v>
      </c>
      <c r="B563" s="91">
        <v>0</v>
      </c>
      <c r="C563" s="84">
        <v>673.15</v>
      </c>
      <c r="D563" s="84">
        <v>815.54</v>
      </c>
      <c r="E563" s="84">
        <v>124.79</v>
      </c>
      <c r="F563" s="84">
        <v>140.42</v>
      </c>
    </row>
    <row r="564" spans="1:6" ht="12.75" customHeight="1">
      <c r="A564" s="82" t="s">
        <v>122</v>
      </c>
      <c r="B564" s="91">
        <v>1</v>
      </c>
      <c r="C564" s="84">
        <v>669.64</v>
      </c>
      <c r="D564" s="84">
        <v>813.44</v>
      </c>
      <c r="E564" s="84">
        <v>99.88</v>
      </c>
      <c r="F564" s="84">
        <v>141.83</v>
      </c>
    </row>
    <row r="565" spans="1:6" ht="12.75" customHeight="1">
      <c r="A565" s="82" t="s">
        <v>122</v>
      </c>
      <c r="B565" s="91">
        <v>2</v>
      </c>
      <c r="C565" s="84">
        <v>597.31</v>
      </c>
      <c r="D565" s="84">
        <v>739.26</v>
      </c>
      <c r="E565" s="84">
        <v>154.97</v>
      </c>
      <c r="F565" s="84">
        <v>139.98</v>
      </c>
    </row>
    <row r="566" spans="1:6" ht="12.75" customHeight="1">
      <c r="A566" s="82" t="s">
        <v>122</v>
      </c>
      <c r="B566" s="91">
        <v>3</v>
      </c>
      <c r="C566" s="84">
        <v>516.66</v>
      </c>
      <c r="D566" s="84">
        <v>655.18</v>
      </c>
      <c r="E566" s="84">
        <v>99.34</v>
      </c>
      <c r="F566" s="84">
        <v>136.54</v>
      </c>
    </row>
    <row r="567" spans="1:6" ht="12.75" customHeight="1">
      <c r="A567" s="82" t="s">
        <v>122</v>
      </c>
      <c r="B567" s="91">
        <v>4</v>
      </c>
      <c r="C567" s="84">
        <v>494.71</v>
      </c>
      <c r="D567" s="84">
        <v>632.02</v>
      </c>
      <c r="E567" s="84">
        <v>162.86</v>
      </c>
      <c r="F567" s="84">
        <v>135.33</v>
      </c>
    </row>
    <row r="568" spans="1:6" ht="12.75" customHeight="1">
      <c r="A568" s="82" t="s">
        <v>122</v>
      </c>
      <c r="B568" s="91">
        <v>5</v>
      </c>
      <c r="C568" s="84">
        <v>478.55</v>
      </c>
      <c r="D568" s="84">
        <v>615.22</v>
      </c>
      <c r="E568" s="84">
        <v>88.37</v>
      </c>
      <c r="F568" s="84">
        <v>134.7</v>
      </c>
    </row>
    <row r="569" spans="1:6" ht="12.75" customHeight="1">
      <c r="A569" s="82" t="s">
        <v>122</v>
      </c>
      <c r="B569" s="91">
        <v>6</v>
      </c>
      <c r="C569" s="84">
        <v>474.77</v>
      </c>
      <c r="D569" s="84">
        <v>661.55</v>
      </c>
      <c r="E569" s="84">
        <v>84.67</v>
      </c>
      <c r="F569" s="84">
        <v>184.8</v>
      </c>
    </row>
    <row r="570" spans="1:6" ht="12.75" customHeight="1">
      <c r="A570" s="82" t="s">
        <v>122</v>
      </c>
      <c r="B570" s="91">
        <v>7</v>
      </c>
      <c r="C570" s="84">
        <v>446.54</v>
      </c>
      <c r="D570" s="84">
        <v>619.8</v>
      </c>
      <c r="E570" s="84">
        <v>87.15</v>
      </c>
      <c r="F570" s="84">
        <v>171.29</v>
      </c>
    </row>
    <row r="571" spans="1:6" ht="12.75" customHeight="1">
      <c r="A571" s="82" t="s">
        <v>122</v>
      </c>
      <c r="B571" s="91">
        <v>8</v>
      </c>
      <c r="C571" s="84">
        <v>491.26</v>
      </c>
      <c r="D571" s="84">
        <v>683.51</v>
      </c>
      <c r="E571" s="84">
        <v>85.69</v>
      </c>
      <c r="F571" s="84">
        <v>190.28</v>
      </c>
    </row>
    <row r="572" spans="1:6" ht="12.75" customHeight="1">
      <c r="A572" s="82" t="s">
        <v>122</v>
      </c>
      <c r="B572" s="91">
        <v>9</v>
      </c>
      <c r="C572" s="84">
        <v>633.1</v>
      </c>
      <c r="D572" s="84">
        <v>788.92</v>
      </c>
      <c r="E572" s="84">
        <v>80.77</v>
      </c>
      <c r="F572" s="84">
        <v>153.84</v>
      </c>
    </row>
    <row r="573" spans="1:6" ht="12.75" customHeight="1">
      <c r="A573" s="82" t="s">
        <v>122</v>
      </c>
      <c r="B573" s="91">
        <v>10</v>
      </c>
      <c r="C573" s="84">
        <v>669.95</v>
      </c>
      <c r="D573" s="84">
        <v>825.18</v>
      </c>
      <c r="E573" s="84">
        <v>80.01</v>
      </c>
      <c r="F573" s="84">
        <v>153.25</v>
      </c>
    </row>
    <row r="574" spans="1:6" ht="12.75" customHeight="1">
      <c r="A574" s="82" t="s">
        <v>122</v>
      </c>
      <c r="B574" s="91">
        <v>11</v>
      </c>
      <c r="C574" s="84">
        <v>677.82</v>
      </c>
      <c r="D574" s="84">
        <v>822.35</v>
      </c>
      <c r="E574" s="84">
        <v>79.86</v>
      </c>
      <c r="F574" s="84">
        <v>142.55</v>
      </c>
    </row>
    <row r="575" spans="1:6" ht="12.75" customHeight="1">
      <c r="A575" s="82" t="s">
        <v>122</v>
      </c>
      <c r="B575" s="91">
        <v>12</v>
      </c>
      <c r="C575" s="84">
        <v>670.98</v>
      </c>
      <c r="D575" s="84">
        <v>813.37</v>
      </c>
      <c r="E575" s="84">
        <v>89.28</v>
      </c>
      <c r="F575" s="84">
        <v>140.41</v>
      </c>
    </row>
    <row r="576" spans="1:6" ht="12.75" customHeight="1">
      <c r="A576" s="82" t="s">
        <v>122</v>
      </c>
      <c r="B576" s="91">
        <v>13</v>
      </c>
      <c r="C576" s="84">
        <v>664.42</v>
      </c>
      <c r="D576" s="84">
        <v>806.84</v>
      </c>
      <c r="E576" s="84">
        <v>86.18</v>
      </c>
      <c r="F576" s="84">
        <v>140.44</v>
      </c>
    </row>
    <row r="577" spans="1:6" ht="12.75" customHeight="1">
      <c r="A577" s="82" t="s">
        <v>122</v>
      </c>
      <c r="B577" s="91">
        <v>14</v>
      </c>
      <c r="C577" s="84">
        <v>662.75</v>
      </c>
      <c r="D577" s="84">
        <v>804.86</v>
      </c>
      <c r="E577" s="84">
        <v>92.15</v>
      </c>
      <c r="F577" s="84">
        <v>140.14</v>
      </c>
    </row>
    <row r="578" spans="1:6" ht="12.75" customHeight="1">
      <c r="A578" s="82" t="s">
        <v>122</v>
      </c>
      <c r="B578" s="91">
        <v>15</v>
      </c>
      <c r="C578" s="84">
        <v>661.76</v>
      </c>
      <c r="D578" s="84">
        <v>803.84</v>
      </c>
      <c r="E578" s="84">
        <v>92.88</v>
      </c>
      <c r="F578" s="84">
        <v>140.1</v>
      </c>
    </row>
    <row r="579" spans="1:6" ht="12.75" customHeight="1">
      <c r="A579" s="82" t="s">
        <v>122</v>
      </c>
      <c r="B579" s="91">
        <v>16</v>
      </c>
      <c r="C579" s="84">
        <v>662.94</v>
      </c>
      <c r="D579" s="84">
        <v>804.96</v>
      </c>
      <c r="E579" s="84">
        <v>99.69</v>
      </c>
      <c r="F579" s="84">
        <v>140.05</v>
      </c>
    </row>
    <row r="580" spans="1:6" ht="12.75" customHeight="1">
      <c r="A580" s="82" t="s">
        <v>122</v>
      </c>
      <c r="B580" s="91">
        <v>17</v>
      </c>
      <c r="C580" s="84">
        <v>669.63</v>
      </c>
      <c r="D580" s="84">
        <v>812.02</v>
      </c>
      <c r="E580" s="84">
        <v>100.91</v>
      </c>
      <c r="F580" s="84">
        <v>140.42</v>
      </c>
    </row>
    <row r="581" spans="1:6" ht="12.75" customHeight="1">
      <c r="A581" s="82" t="s">
        <v>122</v>
      </c>
      <c r="B581" s="91">
        <v>18</v>
      </c>
      <c r="C581" s="84">
        <v>668.28</v>
      </c>
      <c r="D581" s="84">
        <v>810.52</v>
      </c>
      <c r="E581" s="84">
        <v>103.31</v>
      </c>
      <c r="F581" s="84">
        <v>140.26</v>
      </c>
    </row>
    <row r="582" spans="1:6" ht="12.75" customHeight="1">
      <c r="A582" s="82" t="s">
        <v>122</v>
      </c>
      <c r="B582" s="91">
        <v>19</v>
      </c>
      <c r="C582" s="84">
        <v>662.01</v>
      </c>
      <c r="D582" s="84">
        <v>824.66</v>
      </c>
      <c r="E582" s="84">
        <v>76.15</v>
      </c>
      <c r="F582" s="84">
        <v>160.67</v>
      </c>
    </row>
    <row r="583" spans="1:6" ht="12.75" customHeight="1">
      <c r="A583" s="82" t="s">
        <v>122</v>
      </c>
      <c r="B583" s="91">
        <v>20</v>
      </c>
      <c r="C583" s="84">
        <v>714.07</v>
      </c>
      <c r="D583" s="84">
        <v>900.13</v>
      </c>
      <c r="E583" s="84">
        <v>76.05</v>
      </c>
      <c r="F583" s="84">
        <v>184.08</v>
      </c>
    </row>
    <row r="584" spans="1:6" ht="12.75" customHeight="1">
      <c r="A584" s="82" t="s">
        <v>122</v>
      </c>
      <c r="B584" s="91">
        <v>21</v>
      </c>
      <c r="C584" s="84">
        <v>803.13</v>
      </c>
      <c r="D584" s="84">
        <v>950.14</v>
      </c>
      <c r="E584" s="84">
        <v>94.65</v>
      </c>
      <c r="F584" s="84">
        <v>145.03</v>
      </c>
    </row>
    <row r="585" spans="1:6" ht="12.75" customHeight="1">
      <c r="A585" s="82" t="s">
        <v>122</v>
      </c>
      <c r="B585" s="91">
        <v>22</v>
      </c>
      <c r="C585" s="84">
        <v>784.46</v>
      </c>
      <c r="D585" s="84">
        <v>931.61</v>
      </c>
      <c r="E585" s="84">
        <v>140.37</v>
      </c>
      <c r="F585" s="84">
        <v>145.17</v>
      </c>
    </row>
    <row r="586" spans="1:6" ht="12.75" customHeight="1">
      <c r="A586" s="82" t="s">
        <v>122</v>
      </c>
      <c r="B586" s="91">
        <v>23</v>
      </c>
      <c r="C586" s="84">
        <v>720.85</v>
      </c>
      <c r="D586" s="84">
        <v>864.59</v>
      </c>
      <c r="E586" s="84">
        <v>148.75</v>
      </c>
      <c r="F586" s="84">
        <v>141.76</v>
      </c>
    </row>
    <row r="587" spans="1:6" ht="12.75" customHeight="1">
      <c r="A587" s="82" t="s">
        <v>123</v>
      </c>
      <c r="B587" s="91">
        <v>0</v>
      </c>
      <c r="C587" s="84">
        <v>762.57</v>
      </c>
      <c r="D587" s="84">
        <v>908.44</v>
      </c>
      <c r="E587" s="84">
        <v>134.25</v>
      </c>
      <c r="F587" s="84">
        <v>143.89</v>
      </c>
    </row>
    <row r="588" spans="1:6" ht="12.75" customHeight="1">
      <c r="A588" s="82" t="s">
        <v>123</v>
      </c>
      <c r="B588" s="91">
        <v>1</v>
      </c>
      <c r="C588" s="84">
        <v>698.38</v>
      </c>
      <c r="D588" s="84">
        <v>843.45</v>
      </c>
      <c r="E588" s="84">
        <v>164.16</v>
      </c>
      <c r="F588" s="84">
        <v>143.09</v>
      </c>
    </row>
    <row r="589" spans="1:6" ht="12.75" customHeight="1">
      <c r="A589" s="82" t="s">
        <v>123</v>
      </c>
      <c r="B589" s="91">
        <v>2</v>
      </c>
      <c r="C589" s="84">
        <v>620.67</v>
      </c>
      <c r="D589" s="84">
        <v>763.08</v>
      </c>
      <c r="E589" s="84">
        <v>129.52</v>
      </c>
      <c r="F589" s="84">
        <v>140.43</v>
      </c>
    </row>
    <row r="590" spans="1:6" ht="12.75" customHeight="1">
      <c r="A590" s="82" t="s">
        <v>123</v>
      </c>
      <c r="B590" s="91">
        <v>3</v>
      </c>
      <c r="C590" s="84">
        <v>569.46</v>
      </c>
      <c r="D590" s="84">
        <v>709.78</v>
      </c>
      <c r="E590" s="84">
        <v>108.56</v>
      </c>
      <c r="F590" s="84">
        <v>138.35</v>
      </c>
    </row>
    <row r="591" spans="1:6" ht="12.75" customHeight="1">
      <c r="A591" s="82" t="s">
        <v>123</v>
      </c>
      <c r="B591" s="91">
        <v>4</v>
      </c>
      <c r="C591" s="84">
        <v>541.22</v>
      </c>
      <c r="D591" s="84">
        <v>681.21</v>
      </c>
      <c r="E591" s="84">
        <v>92.23</v>
      </c>
      <c r="F591" s="84">
        <v>138.02</v>
      </c>
    </row>
    <row r="592" spans="1:6" ht="12.75" customHeight="1">
      <c r="A592" s="82" t="s">
        <v>123</v>
      </c>
      <c r="B592" s="91">
        <v>5</v>
      </c>
      <c r="C592" s="84">
        <v>585.16</v>
      </c>
      <c r="D592" s="84">
        <v>773.03</v>
      </c>
      <c r="E592" s="84">
        <v>85.49</v>
      </c>
      <c r="F592" s="84">
        <v>185.89</v>
      </c>
    </row>
    <row r="593" spans="1:6" ht="12.75" customHeight="1">
      <c r="A593" s="82" t="s">
        <v>123</v>
      </c>
      <c r="B593" s="91">
        <v>6</v>
      </c>
      <c r="C593" s="84">
        <v>622.35</v>
      </c>
      <c r="D593" s="84">
        <v>797.33</v>
      </c>
      <c r="E593" s="84">
        <v>85.04</v>
      </c>
      <c r="F593" s="84">
        <v>173.01</v>
      </c>
    </row>
    <row r="594" spans="1:6" ht="12.75" customHeight="1">
      <c r="A594" s="82" t="s">
        <v>123</v>
      </c>
      <c r="B594" s="91">
        <v>7</v>
      </c>
      <c r="C594" s="84">
        <v>733.31</v>
      </c>
      <c r="D594" s="84">
        <v>900.64</v>
      </c>
      <c r="E594" s="84">
        <v>81.05</v>
      </c>
      <c r="F594" s="84">
        <v>165.35</v>
      </c>
    </row>
    <row r="595" spans="1:6" ht="12.75" customHeight="1">
      <c r="A595" s="82" t="s">
        <v>123</v>
      </c>
      <c r="B595" s="91">
        <v>8</v>
      </c>
      <c r="C595" s="84">
        <v>855.45</v>
      </c>
      <c r="D595" s="84">
        <v>1043.49</v>
      </c>
      <c r="E595" s="84">
        <v>77.96</v>
      </c>
      <c r="F595" s="84">
        <v>186.06</v>
      </c>
    </row>
    <row r="596" spans="1:6" ht="12.75" customHeight="1">
      <c r="A596" s="82" t="s">
        <v>123</v>
      </c>
      <c r="B596" s="91">
        <v>9</v>
      </c>
      <c r="C596" s="84">
        <v>919.18</v>
      </c>
      <c r="D596" s="84">
        <v>1181.78</v>
      </c>
      <c r="E596" s="84">
        <v>76.76</v>
      </c>
      <c r="F596" s="84">
        <v>260.62</v>
      </c>
    </row>
    <row r="597" spans="1:6" ht="12.75" customHeight="1">
      <c r="A597" s="82" t="s">
        <v>123</v>
      </c>
      <c r="B597" s="91">
        <v>10</v>
      </c>
      <c r="C597" s="84">
        <v>922.41</v>
      </c>
      <c r="D597" s="84">
        <v>1117.93</v>
      </c>
      <c r="E597" s="84">
        <v>76.48</v>
      </c>
      <c r="F597" s="84">
        <v>193.54</v>
      </c>
    </row>
    <row r="598" spans="1:6" ht="12.75" customHeight="1">
      <c r="A598" s="82" t="s">
        <v>123</v>
      </c>
      <c r="B598" s="91">
        <v>11</v>
      </c>
      <c r="C598" s="84">
        <v>920.72</v>
      </c>
      <c r="D598" s="84">
        <v>1066.41</v>
      </c>
      <c r="E598" s="84">
        <v>88.54</v>
      </c>
      <c r="F598" s="84">
        <v>143.72</v>
      </c>
    </row>
    <row r="599" spans="1:6" ht="12.75" customHeight="1">
      <c r="A599" s="82" t="s">
        <v>123</v>
      </c>
      <c r="B599" s="91">
        <v>12</v>
      </c>
      <c r="C599" s="84">
        <v>905.41</v>
      </c>
      <c r="D599" s="84">
        <v>1052.05</v>
      </c>
      <c r="E599" s="84">
        <v>77.58</v>
      </c>
      <c r="F599" s="84">
        <v>144.66</v>
      </c>
    </row>
    <row r="600" spans="1:6" ht="12.75" customHeight="1">
      <c r="A600" s="82" t="s">
        <v>123</v>
      </c>
      <c r="B600" s="91">
        <v>13</v>
      </c>
      <c r="C600" s="84">
        <v>916.73</v>
      </c>
      <c r="D600" s="84">
        <v>1070.77</v>
      </c>
      <c r="E600" s="84">
        <v>75.96</v>
      </c>
      <c r="F600" s="84">
        <v>152.07</v>
      </c>
    </row>
    <row r="601" spans="1:6" ht="12.75" customHeight="1">
      <c r="A601" s="82" t="s">
        <v>123</v>
      </c>
      <c r="B601" s="91">
        <v>14</v>
      </c>
      <c r="C601" s="84">
        <v>918.35</v>
      </c>
      <c r="D601" s="84">
        <v>1064.34</v>
      </c>
      <c r="E601" s="84">
        <v>85.34</v>
      </c>
      <c r="F601" s="84">
        <v>144.02</v>
      </c>
    </row>
    <row r="602" spans="1:6" ht="12.75" customHeight="1">
      <c r="A602" s="82" t="s">
        <v>123</v>
      </c>
      <c r="B602" s="91">
        <v>15</v>
      </c>
      <c r="C602" s="84">
        <v>917.19</v>
      </c>
      <c r="D602" s="84">
        <v>1063.07</v>
      </c>
      <c r="E602" s="84">
        <v>96.32</v>
      </c>
      <c r="F602" s="84">
        <v>143.91</v>
      </c>
    </row>
    <row r="603" spans="1:6" ht="12.75" customHeight="1">
      <c r="A603" s="82" t="s">
        <v>123</v>
      </c>
      <c r="B603" s="91">
        <v>16</v>
      </c>
      <c r="C603" s="84">
        <v>907.29</v>
      </c>
      <c r="D603" s="84">
        <v>1053.07</v>
      </c>
      <c r="E603" s="84">
        <v>125.09</v>
      </c>
      <c r="F603" s="84">
        <v>143.8</v>
      </c>
    </row>
    <row r="604" spans="1:6" ht="12.75" customHeight="1">
      <c r="A604" s="82" t="s">
        <v>123</v>
      </c>
      <c r="B604" s="91">
        <v>17</v>
      </c>
      <c r="C604" s="84">
        <v>855.1</v>
      </c>
      <c r="D604" s="84">
        <v>999.46</v>
      </c>
      <c r="E604" s="84">
        <v>115.67</v>
      </c>
      <c r="F604" s="84">
        <v>142.38</v>
      </c>
    </row>
    <row r="605" spans="1:6" ht="12.75" customHeight="1">
      <c r="A605" s="82" t="s">
        <v>123</v>
      </c>
      <c r="B605" s="91">
        <v>18</v>
      </c>
      <c r="C605" s="84">
        <v>845.9</v>
      </c>
      <c r="D605" s="84">
        <v>989.55</v>
      </c>
      <c r="E605" s="84">
        <v>102.63</v>
      </c>
      <c r="F605" s="84">
        <v>141.68</v>
      </c>
    </row>
    <row r="606" spans="1:6" ht="12.75" customHeight="1">
      <c r="A606" s="82" t="s">
        <v>123</v>
      </c>
      <c r="B606" s="91">
        <v>19</v>
      </c>
      <c r="C606" s="84">
        <v>819.91</v>
      </c>
      <c r="D606" s="84">
        <v>969.17</v>
      </c>
      <c r="E606" s="84">
        <v>81.05</v>
      </c>
      <c r="F606" s="84">
        <v>147.29</v>
      </c>
    </row>
    <row r="607" spans="1:6" ht="12.75" customHeight="1">
      <c r="A607" s="82" t="s">
        <v>123</v>
      </c>
      <c r="B607" s="91">
        <v>20</v>
      </c>
      <c r="C607" s="84">
        <v>831.37</v>
      </c>
      <c r="D607" s="84">
        <v>1018.59</v>
      </c>
      <c r="E607" s="84">
        <v>73.86</v>
      </c>
      <c r="F607" s="84">
        <v>185.23</v>
      </c>
    </row>
    <row r="608" spans="1:6" ht="12.75" customHeight="1">
      <c r="A608" s="82" t="s">
        <v>123</v>
      </c>
      <c r="B608" s="91">
        <v>21</v>
      </c>
      <c r="C608" s="84">
        <v>867.8</v>
      </c>
      <c r="D608" s="84">
        <v>1025.01</v>
      </c>
      <c r="E608" s="84">
        <v>73.72</v>
      </c>
      <c r="F608" s="84">
        <v>155.23</v>
      </c>
    </row>
    <row r="609" spans="1:6" ht="12.75" customHeight="1">
      <c r="A609" s="82" t="s">
        <v>123</v>
      </c>
      <c r="B609" s="91">
        <v>22</v>
      </c>
      <c r="C609" s="84">
        <v>839.25</v>
      </c>
      <c r="D609" s="84">
        <v>988.32</v>
      </c>
      <c r="E609" s="84">
        <v>139.24</v>
      </c>
      <c r="F609" s="84">
        <v>147.09</v>
      </c>
    </row>
    <row r="610" spans="1:6" ht="12.75" customHeight="1">
      <c r="A610" s="82" t="s">
        <v>123</v>
      </c>
      <c r="B610" s="91">
        <v>23</v>
      </c>
      <c r="C610" s="84">
        <v>792.96</v>
      </c>
      <c r="D610" s="84">
        <v>939.64</v>
      </c>
      <c r="E610" s="84">
        <v>156.15</v>
      </c>
      <c r="F610" s="84">
        <v>144.7</v>
      </c>
    </row>
    <row r="611" spans="1:6" ht="12.75" customHeight="1">
      <c r="A611" s="82" t="s">
        <v>124</v>
      </c>
      <c r="B611" s="91">
        <v>0</v>
      </c>
      <c r="C611" s="84">
        <v>725.13</v>
      </c>
      <c r="D611" s="84">
        <v>869.26</v>
      </c>
      <c r="E611" s="84">
        <v>170.28</v>
      </c>
      <c r="F611" s="84">
        <v>142.16</v>
      </c>
    </row>
    <row r="612" spans="1:6" ht="12.75" customHeight="1">
      <c r="A612" s="82" t="s">
        <v>124</v>
      </c>
      <c r="B612" s="91">
        <v>1</v>
      </c>
      <c r="C612" s="84">
        <v>646.23</v>
      </c>
      <c r="D612" s="84">
        <v>788.65</v>
      </c>
      <c r="E612" s="84">
        <v>161.32</v>
      </c>
      <c r="F612" s="84">
        <v>140.45</v>
      </c>
    </row>
    <row r="613" spans="1:6" ht="12.75" customHeight="1">
      <c r="A613" s="82" t="s">
        <v>124</v>
      </c>
      <c r="B613" s="91">
        <v>2</v>
      </c>
      <c r="C613" s="84">
        <v>586.81</v>
      </c>
      <c r="D613" s="84">
        <v>726.94</v>
      </c>
      <c r="E613" s="84">
        <v>250.14</v>
      </c>
      <c r="F613" s="84">
        <v>138.16</v>
      </c>
    </row>
    <row r="614" spans="1:6" ht="12.75" customHeight="1">
      <c r="A614" s="82" t="s">
        <v>124</v>
      </c>
      <c r="B614" s="91">
        <v>3</v>
      </c>
      <c r="C614" s="84">
        <v>560.32</v>
      </c>
      <c r="D614" s="84">
        <v>699.46</v>
      </c>
      <c r="E614" s="84">
        <v>278.51</v>
      </c>
      <c r="F614" s="84">
        <v>137.17</v>
      </c>
    </row>
    <row r="615" spans="1:6" ht="12.75" customHeight="1">
      <c r="A615" s="82" t="s">
        <v>124</v>
      </c>
      <c r="B615" s="91">
        <v>4</v>
      </c>
      <c r="C615" s="84">
        <v>558.11</v>
      </c>
      <c r="D615" s="84">
        <v>696.9</v>
      </c>
      <c r="E615" s="84">
        <v>272.09</v>
      </c>
      <c r="F615" s="84">
        <v>136.81</v>
      </c>
    </row>
    <row r="616" spans="1:6" ht="12.75" customHeight="1">
      <c r="A616" s="82" t="s">
        <v>124</v>
      </c>
      <c r="B616" s="91">
        <v>5</v>
      </c>
      <c r="C616" s="84">
        <v>572.05</v>
      </c>
      <c r="D616" s="84">
        <v>708.46</v>
      </c>
      <c r="E616" s="84">
        <v>119.26</v>
      </c>
      <c r="F616" s="84">
        <v>134.44</v>
      </c>
    </row>
    <row r="617" spans="1:6" ht="12.75" customHeight="1">
      <c r="A617" s="82" t="s">
        <v>124</v>
      </c>
      <c r="B617" s="91">
        <v>6</v>
      </c>
      <c r="C617" s="84">
        <v>609.07</v>
      </c>
      <c r="D617" s="84">
        <v>778.15</v>
      </c>
      <c r="E617" s="84">
        <v>85.07</v>
      </c>
      <c r="F617" s="84">
        <v>167.1</v>
      </c>
    </row>
    <row r="618" spans="1:6" ht="12.75" customHeight="1">
      <c r="A618" s="82" t="s">
        <v>124</v>
      </c>
      <c r="B618" s="91">
        <v>7</v>
      </c>
      <c r="C618" s="84">
        <v>712.08</v>
      </c>
      <c r="D618" s="84">
        <v>910.09</v>
      </c>
      <c r="E618" s="84">
        <v>82.84</v>
      </c>
      <c r="F618" s="84">
        <v>196.04</v>
      </c>
    </row>
    <row r="619" spans="1:6" ht="12.75" customHeight="1">
      <c r="A619" s="82" t="s">
        <v>124</v>
      </c>
      <c r="B619" s="91">
        <v>8</v>
      </c>
      <c r="C619" s="84">
        <v>841.39</v>
      </c>
      <c r="D619" s="84">
        <v>1050.27</v>
      </c>
      <c r="E619" s="84">
        <v>78.77</v>
      </c>
      <c r="F619" s="84">
        <v>206.9</v>
      </c>
    </row>
    <row r="620" spans="1:6" ht="12.75" customHeight="1">
      <c r="A620" s="82" t="s">
        <v>124</v>
      </c>
      <c r="B620" s="91">
        <v>9</v>
      </c>
      <c r="C620" s="84">
        <v>906.48</v>
      </c>
      <c r="D620" s="84">
        <v>1074.57</v>
      </c>
      <c r="E620" s="84">
        <v>77.67</v>
      </c>
      <c r="F620" s="84">
        <v>166.12</v>
      </c>
    </row>
    <row r="621" spans="1:6" ht="12.75" customHeight="1">
      <c r="A621" s="82" t="s">
        <v>124</v>
      </c>
      <c r="B621" s="91">
        <v>10</v>
      </c>
      <c r="C621" s="84">
        <v>916.09</v>
      </c>
      <c r="D621" s="84">
        <v>1065.78</v>
      </c>
      <c r="E621" s="84">
        <v>77.45</v>
      </c>
      <c r="F621" s="84">
        <v>147.72</v>
      </c>
    </row>
    <row r="622" spans="1:6" ht="12.75" customHeight="1">
      <c r="A622" s="82" t="s">
        <v>124</v>
      </c>
      <c r="B622" s="91">
        <v>11</v>
      </c>
      <c r="C622" s="84">
        <v>904.85</v>
      </c>
      <c r="D622" s="84">
        <v>1049.47</v>
      </c>
      <c r="E622" s="84">
        <v>99.26</v>
      </c>
      <c r="F622" s="84">
        <v>142.65</v>
      </c>
    </row>
    <row r="623" spans="1:6" ht="12.75" customHeight="1">
      <c r="A623" s="82" t="s">
        <v>124</v>
      </c>
      <c r="B623" s="91">
        <v>12</v>
      </c>
      <c r="C623" s="84">
        <v>870.1</v>
      </c>
      <c r="D623" s="84">
        <v>1014.51</v>
      </c>
      <c r="E623" s="84">
        <v>79.48</v>
      </c>
      <c r="F623" s="84">
        <v>142.44</v>
      </c>
    </row>
    <row r="624" spans="1:6" ht="12.75" customHeight="1">
      <c r="A624" s="82" t="s">
        <v>124</v>
      </c>
      <c r="B624" s="91">
        <v>13</v>
      </c>
      <c r="C624" s="84">
        <v>903.67</v>
      </c>
      <c r="D624" s="84">
        <v>1061.87</v>
      </c>
      <c r="E624" s="84">
        <v>76.9</v>
      </c>
      <c r="F624" s="84">
        <v>156.22</v>
      </c>
    </row>
    <row r="625" spans="1:6" ht="12.75" customHeight="1">
      <c r="A625" s="82" t="s">
        <v>124</v>
      </c>
      <c r="B625" s="91">
        <v>14</v>
      </c>
      <c r="C625" s="84">
        <v>904.34</v>
      </c>
      <c r="D625" s="84">
        <v>1049.76</v>
      </c>
      <c r="E625" s="84">
        <v>80.49</v>
      </c>
      <c r="F625" s="84">
        <v>143.45</v>
      </c>
    </row>
    <row r="626" spans="1:6" ht="12.75" customHeight="1">
      <c r="A626" s="82" t="s">
        <v>124</v>
      </c>
      <c r="B626" s="91">
        <v>15</v>
      </c>
      <c r="C626" s="84">
        <v>905.76</v>
      </c>
      <c r="D626" s="84">
        <v>1051.05</v>
      </c>
      <c r="E626" s="84">
        <v>112.43</v>
      </c>
      <c r="F626" s="84">
        <v>143.31</v>
      </c>
    </row>
    <row r="627" spans="1:6" ht="12.75" customHeight="1">
      <c r="A627" s="82" t="s">
        <v>124</v>
      </c>
      <c r="B627" s="91">
        <v>16</v>
      </c>
      <c r="C627" s="84">
        <v>872.73</v>
      </c>
      <c r="D627" s="84">
        <v>1016.97</v>
      </c>
      <c r="E627" s="84">
        <v>140.64</v>
      </c>
      <c r="F627" s="84">
        <v>142.26</v>
      </c>
    </row>
    <row r="628" spans="1:6" ht="12.75" customHeight="1">
      <c r="A628" s="82" t="s">
        <v>124</v>
      </c>
      <c r="B628" s="91">
        <v>17</v>
      </c>
      <c r="C628" s="84">
        <v>849.83</v>
      </c>
      <c r="D628" s="84">
        <v>993.73</v>
      </c>
      <c r="E628" s="84">
        <v>134.08</v>
      </c>
      <c r="F628" s="84">
        <v>141.92</v>
      </c>
    </row>
    <row r="629" spans="1:6" ht="12.75" customHeight="1">
      <c r="A629" s="82" t="s">
        <v>124</v>
      </c>
      <c r="B629" s="91">
        <v>18</v>
      </c>
      <c r="C629" s="84">
        <v>839.93</v>
      </c>
      <c r="D629" s="84">
        <v>983.62</v>
      </c>
      <c r="E629" s="84">
        <v>169.56</v>
      </c>
      <c r="F629" s="84">
        <v>141.72</v>
      </c>
    </row>
    <row r="630" spans="1:6" ht="12.75" customHeight="1">
      <c r="A630" s="82" t="s">
        <v>124</v>
      </c>
      <c r="B630" s="91">
        <v>19</v>
      </c>
      <c r="C630" s="84">
        <v>774.75</v>
      </c>
      <c r="D630" s="84">
        <v>922.24</v>
      </c>
      <c r="E630" s="84">
        <v>133.13</v>
      </c>
      <c r="F630" s="84">
        <v>145.51</v>
      </c>
    </row>
    <row r="631" spans="1:6" ht="12.75" customHeight="1">
      <c r="A631" s="82" t="s">
        <v>124</v>
      </c>
      <c r="B631" s="91">
        <v>20</v>
      </c>
      <c r="C631" s="84">
        <v>800.91</v>
      </c>
      <c r="D631" s="84">
        <v>947.59</v>
      </c>
      <c r="E631" s="84">
        <v>80.67</v>
      </c>
      <c r="F631" s="84">
        <v>144.7</v>
      </c>
    </row>
    <row r="632" spans="1:6" ht="12.75" customHeight="1">
      <c r="A632" s="82" t="s">
        <v>124</v>
      </c>
      <c r="B632" s="91">
        <v>21</v>
      </c>
      <c r="C632" s="84">
        <v>847.19</v>
      </c>
      <c r="D632" s="84">
        <v>994.21</v>
      </c>
      <c r="E632" s="84">
        <v>89.99</v>
      </c>
      <c r="F632" s="84">
        <v>145.04</v>
      </c>
    </row>
    <row r="633" spans="1:6" ht="12.75" customHeight="1">
      <c r="A633" s="82" t="s">
        <v>124</v>
      </c>
      <c r="B633" s="91">
        <v>22</v>
      </c>
      <c r="C633" s="84">
        <v>830.4</v>
      </c>
      <c r="D633" s="84">
        <v>978.85</v>
      </c>
      <c r="E633" s="84">
        <v>166.55</v>
      </c>
      <c r="F633" s="84">
        <v>146.47</v>
      </c>
    </row>
    <row r="634" spans="1:6" ht="12.75" customHeight="1">
      <c r="A634" s="82" t="s">
        <v>124</v>
      </c>
      <c r="B634" s="91">
        <v>23</v>
      </c>
      <c r="C634" s="84">
        <v>806.91</v>
      </c>
      <c r="D634" s="84">
        <v>953.19</v>
      </c>
      <c r="E634" s="84">
        <v>218.34</v>
      </c>
      <c r="F634" s="84">
        <v>144.31</v>
      </c>
    </row>
    <row r="635" spans="1:6" ht="12.75" customHeight="1">
      <c r="A635" s="82" t="s">
        <v>125</v>
      </c>
      <c r="B635" s="91">
        <v>0</v>
      </c>
      <c r="C635" s="84">
        <v>701.9</v>
      </c>
      <c r="D635" s="84">
        <v>844.44</v>
      </c>
      <c r="E635" s="84">
        <v>148.84</v>
      </c>
      <c r="F635" s="84">
        <v>140.56</v>
      </c>
    </row>
    <row r="636" spans="1:6" ht="12.75" customHeight="1">
      <c r="A636" s="82" t="s">
        <v>125</v>
      </c>
      <c r="B636" s="91">
        <v>1</v>
      </c>
      <c r="C636" s="84">
        <v>592.98</v>
      </c>
      <c r="D636" s="84">
        <v>731.9</v>
      </c>
      <c r="E636" s="84">
        <v>115.74</v>
      </c>
      <c r="F636" s="84">
        <v>136.94</v>
      </c>
    </row>
    <row r="637" spans="1:6" ht="12.75" customHeight="1">
      <c r="A637" s="82" t="s">
        <v>125</v>
      </c>
      <c r="B637" s="91">
        <v>2</v>
      </c>
      <c r="C637" s="84">
        <v>571.92</v>
      </c>
      <c r="D637" s="84">
        <v>710.65</v>
      </c>
      <c r="E637" s="84">
        <v>121.09</v>
      </c>
      <c r="F637" s="84">
        <v>136.75</v>
      </c>
    </row>
    <row r="638" spans="1:6" ht="12.75" customHeight="1">
      <c r="A638" s="82" t="s">
        <v>125</v>
      </c>
      <c r="B638" s="91">
        <v>3</v>
      </c>
      <c r="C638" s="84">
        <v>543.11</v>
      </c>
      <c r="D638" s="84">
        <v>680.8</v>
      </c>
      <c r="E638" s="84">
        <v>107.15</v>
      </c>
      <c r="F638" s="84">
        <v>135.71</v>
      </c>
    </row>
    <row r="639" spans="1:6" ht="12.75" customHeight="1">
      <c r="A639" s="82" t="s">
        <v>125</v>
      </c>
      <c r="B639" s="91">
        <v>4</v>
      </c>
      <c r="C639" s="84">
        <v>534.46</v>
      </c>
      <c r="D639" s="84">
        <v>671.48</v>
      </c>
      <c r="E639" s="84">
        <v>107.82</v>
      </c>
      <c r="F639" s="84">
        <v>135.04</v>
      </c>
    </row>
    <row r="640" spans="1:6" ht="12.75" customHeight="1">
      <c r="A640" s="82" t="s">
        <v>125</v>
      </c>
      <c r="B640" s="91">
        <v>5</v>
      </c>
      <c r="C640" s="84">
        <v>339.73</v>
      </c>
      <c r="D640" s="84">
        <v>466.82</v>
      </c>
      <c r="E640" s="84">
        <v>450.76</v>
      </c>
      <c r="F640" s="84">
        <v>125.11</v>
      </c>
    </row>
    <row r="641" spans="1:6" ht="12.75" customHeight="1">
      <c r="A641" s="82" t="s">
        <v>125</v>
      </c>
      <c r="B641" s="91">
        <v>6</v>
      </c>
      <c r="C641" s="84">
        <v>248.25</v>
      </c>
      <c r="D641" s="84">
        <v>715.03</v>
      </c>
      <c r="E641" s="84">
        <v>98.94</v>
      </c>
      <c r="F641" s="84">
        <v>464.8</v>
      </c>
    </row>
    <row r="642" spans="1:6" ht="12.75" customHeight="1">
      <c r="A642" s="82" t="s">
        <v>125</v>
      </c>
      <c r="B642" s="91">
        <v>7</v>
      </c>
      <c r="C642" s="84">
        <v>659.56</v>
      </c>
      <c r="D642" s="84">
        <v>825.41</v>
      </c>
      <c r="E642" s="84">
        <v>84.79</v>
      </c>
      <c r="F642" s="84">
        <v>163.87</v>
      </c>
    </row>
    <row r="643" spans="1:6" ht="12.75" customHeight="1">
      <c r="A643" s="82" t="s">
        <v>125</v>
      </c>
      <c r="B643" s="91">
        <v>8</v>
      </c>
      <c r="C643" s="84">
        <v>779.2</v>
      </c>
      <c r="D643" s="84">
        <v>943.29</v>
      </c>
      <c r="E643" s="84">
        <v>80.31</v>
      </c>
      <c r="F643" s="84">
        <v>162.12</v>
      </c>
    </row>
    <row r="644" spans="1:6" ht="12.75" customHeight="1">
      <c r="A644" s="82" t="s">
        <v>125</v>
      </c>
      <c r="B644" s="91">
        <v>9</v>
      </c>
      <c r="C644" s="84">
        <v>852.57</v>
      </c>
      <c r="D644" s="84">
        <v>1014.54</v>
      </c>
      <c r="E644" s="84">
        <v>78.75</v>
      </c>
      <c r="F644" s="84">
        <v>159.99</v>
      </c>
    </row>
    <row r="645" spans="1:6" ht="12.75" customHeight="1">
      <c r="A645" s="82" t="s">
        <v>125</v>
      </c>
      <c r="B645" s="91">
        <v>10</v>
      </c>
      <c r="C645" s="84">
        <v>857.68</v>
      </c>
      <c r="D645" s="84">
        <v>1001.66</v>
      </c>
      <c r="E645" s="84">
        <v>79.5</v>
      </c>
      <c r="F645" s="84">
        <v>142</v>
      </c>
    </row>
    <row r="646" spans="1:6" ht="12.75" customHeight="1">
      <c r="A646" s="82" t="s">
        <v>125</v>
      </c>
      <c r="B646" s="91">
        <v>11</v>
      </c>
      <c r="C646" s="84">
        <v>847.92</v>
      </c>
      <c r="D646" s="84">
        <v>991.14</v>
      </c>
      <c r="E646" s="84">
        <v>145.5</v>
      </c>
      <c r="F646" s="84">
        <v>141.25</v>
      </c>
    </row>
    <row r="647" spans="1:6" ht="12.75" customHeight="1">
      <c r="A647" s="82" t="s">
        <v>125</v>
      </c>
      <c r="B647" s="91">
        <v>12</v>
      </c>
      <c r="C647" s="84">
        <v>816.85</v>
      </c>
      <c r="D647" s="84">
        <v>959.27</v>
      </c>
      <c r="E647" s="84">
        <v>107.36</v>
      </c>
      <c r="F647" s="84">
        <v>140.44</v>
      </c>
    </row>
    <row r="648" spans="1:6" ht="12.75" customHeight="1">
      <c r="A648" s="82" t="s">
        <v>125</v>
      </c>
      <c r="B648" s="91">
        <v>13</v>
      </c>
      <c r="C648" s="84">
        <v>844.73</v>
      </c>
      <c r="D648" s="84">
        <v>1032.24</v>
      </c>
      <c r="E648" s="84">
        <v>78.6</v>
      </c>
      <c r="F648" s="84">
        <v>185.54</v>
      </c>
    </row>
    <row r="649" spans="1:6" ht="12.75" customHeight="1">
      <c r="A649" s="82" t="s">
        <v>125</v>
      </c>
      <c r="B649" s="91">
        <v>14</v>
      </c>
      <c r="C649" s="84">
        <v>842.52</v>
      </c>
      <c r="D649" s="84">
        <v>986.07</v>
      </c>
      <c r="E649" s="84">
        <v>102.46</v>
      </c>
      <c r="F649" s="84">
        <v>141.58</v>
      </c>
    </row>
    <row r="650" spans="1:6" ht="12.75" customHeight="1">
      <c r="A650" s="82" t="s">
        <v>125</v>
      </c>
      <c r="B650" s="91">
        <v>15</v>
      </c>
      <c r="C650" s="84">
        <v>841.9</v>
      </c>
      <c r="D650" s="84">
        <v>985.75</v>
      </c>
      <c r="E650" s="84">
        <v>91.89</v>
      </c>
      <c r="F650" s="84">
        <v>141.88</v>
      </c>
    </row>
    <row r="651" spans="1:6" ht="12.75" customHeight="1">
      <c r="A651" s="82" t="s">
        <v>125</v>
      </c>
      <c r="B651" s="91">
        <v>16</v>
      </c>
      <c r="C651" s="84">
        <v>817.89</v>
      </c>
      <c r="D651" s="84">
        <v>960.89</v>
      </c>
      <c r="E651" s="84">
        <v>118.52</v>
      </c>
      <c r="F651" s="84">
        <v>141.02</v>
      </c>
    </row>
    <row r="652" spans="1:6" ht="12.75" customHeight="1">
      <c r="A652" s="82" t="s">
        <v>125</v>
      </c>
      <c r="B652" s="91">
        <v>17</v>
      </c>
      <c r="C652" s="84">
        <v>794.79</v>
      </c>
      <c r="D652" s="84">
        <v>937.6</v>
      </c>
      <c r="E652" s="84">
        <v>100.73</v>
      </c>
      <c r="F652" s="84">
        <v>140.83</v>
      </c>
    </row>
    <row r="653" spans="1:6" ht="12.75" customHeight="1">
      <c r="A653" s="82" t="s">
        <v>125</v>
      </c>
      <c r="B653" s="91">
        <v>18</v>
      </c>
      <c r="C653" s="84">
        <v>788.45</v>
      </c>
      <c r="D653" s="84">
        <v>931.04</v>
      </c>
      <c r="E653" s="84">
        <v>106.06</v>
      </c>
      <c r="F653" s="84">
        <v>140.62</v>
      </c>
    </row>
    <row r="654" spans="1:6" ht="12.75" customHeight="1">
      <c r="A654" s="82" t="s">
        <v>125</v>
      </c>
      <c r="B654" s="91">
        <v>19</v>
      </c>
      <c r="C654" s="84">
        <v>763.11</v>
      </c>
      <c r="D654" s="84">
        <v>912.57</v>
      </c>
      <c r="E654" s="84">
        <v>91.3</v>
      </c>
      <c r="F654" s="84">
        <v>147.49</v>
      </c>
    </row>
    <row r="655" spans="1:6" ht="12.75" customHeight="1">
      <c r="A655" s="82" t="s">
        <v>125</v>
      </c>
      <c r="B655" s="91">
        <v>20</v>
      </c>
      <c r="C655" s="84">
        <v>776.26</v>
      </c>
      <c r="D655" s="84">
        <v>930.56</v>
      </c>
      <c r="E655" s="84">
        <v>76.25</v>
      </c>
      <c r="F655" s="84">
        <v>152.33</v>
      </c>
    </row>
    <row r="656" spans="1:6" ht="12.75" customHeight="1">
      <c r="A656" s="82" t="s">
        <v>125</v>
      </c>
      <c r="B656" s="91">
        <v>21</v>
      </c>
      <c r="C656" s="84">
        <v>837.44</v>
      </c>
      <c r="D656" s="84">
        <v>997.94</v>
      </c>
      <c r="E656" s="84">
        <v>74.02</v>
      </c>
      <c r="F656" s="84">
        <v>158.52</v>
      </c>
    </row>
    <row r="657" spans="1:6" ht="12.75" customHeight="1">
      <c r="A657" s="82" t="s">
        <v>125</v>
      </c>
      <c r="B657" s="91">
        <v>22</v>
      </c>
      <c r="C657" s="84">
        <v>806.55</v>
      </c>
      <c r="D657" s="84">
        <v>955.42</v>
      </c>
      <c r="E657" s="84">
        <v>117.79</v>
      </c>
      <c r="F657" s="84">
        <v>146.89</v>
      </c>
    </row>
    <row r="658" spans="1:6" ht="12.75" customHeight="1">
      <c r="A658" s="82" t="s">
        <v>125</v>
      </c>
      <c r="B658" s="91">
        <v>23</v>
      </c>
      <c r="C658" s="84">
        <v>767.85</v>
      </c>
      <c r="D658" s="84">
        <v>913.94</v>
      </c>
      <c r="E658" s="84">
        <v>145.18</v>
      </c>
      <c r="F658" s="84">
        <v>144.12</v>
      </c>
    </row>
    <row r="659" spans="1:6" ht="12.75" customHeight="1">
      <c r="A659" s="82" t="s">
        <v>126</v>
      </c>
      <c r="B659" s="91">
        <v>0</v>
      </c>
      <c r="C659" s="84">
        <v>658.55</v>
      </c>
      <c r="D659" s="84">
        <v>800.49</v>
      </c>
      <c r="E659" s="84">
        <v>212.17</v>
      </c>
      <c r="F659" s="84">
        <v>139.97</v>
      </c>
    </row>
    <row r="660" spans="1:6" ht="12.75" customHeight="1">
      <c r="A660" s="82" t="s">
        <v>126</v>
      </c>
      <c r="B660" s="91">
        <v>1</v>
      </c>
      <c r="C660" s="84">
        <v>559.31</v>
      </c>
      <c r="D660" s="84">
        <v>698.17</v>
      </c>
      <c r="E660" s="84">
        <v>168.34</v>
      </c>
      <c r="F660" s="84">
        <v>136.88</v>
      </c>
    </row>
    <row r="661" spans="1:6" ht="12.75" customHeight="1">
      <c r="A661" s="82" t="s">
        <v>126</v>
      </c>
      <c r="B661" s="91">
        <v>2</v>
      </c>
      <c r="C661" s="84">
        <v>537.6</v>
      </c>
      <c r="D661" s="84">
        <v>675.72</v>
      </c>
      <c r="E661" s="84">
        <v>638.8</v>
      </c>
      <c r="F661" s="84">
        <v>136.15</v>
      </c>
    </row>
    <row r="662" spans="1:6" ht="12.75" customHeight="1">
      <c r="A662" s="82" t="s">
        <v>126</v>
      </c>
      <c r="B662" s="91">
        <v>3</v>
      </c>
      <c r="C662" s="84">
        <v>508.21</v>
      </c>
      <c r="D662" s="84">
        <v>645.22</v>
      </c>
      <c r="E662" s="84">
        <v>619.24</v>
      </c>
      <c r="F662" s="84">
        <v>135.04</v>
      </c>
    </row>
    <row r="663" spans="1:6" ht="12.75" customHeight="1">
      <c r="A663" s="82" t="s">
        <v>126</v>
      </c>
      <c r="B663" s="91">
        <v>4</v>
      </c>
      <c r="C663" s="84">
        <v>499.5</v>
      </c>
      <c r="D663" s="84">
        <v>635.13</v>
      </c>
      <c r="E663" s="84">
        <v>424.11</v>
      </c>
      <c r="F663" s="84">
        <v>133.65</v>
      </c>
    </row>
    <row r="664" spans="1:6" ht="12.75" customHeight="1">
      <c r="A664" s="82" t="s">
        <v>126</v>
      </c>
      <c r="B664" s="91">
        <v>5</v>
      </c>
      <c r="C664" s="84">
        <v>499</v>
      </c>
      <c r="D664" s="84">
        <v>634.67</v>
      </c>
      <c r="E664" s="84">
        <v>103.54</v>
      </c>
      <c r="F664" s="84">
        <v>133.69</v>
      </c>
    </row>
    <row r="665" spans="1:6" ht="12.75" customHeight="1">
      <c r="A665" s="82" t="s">
        <v>126</v>
      </c>
      <c r="B665" s="91">
        <v>6</v>
      </c>
      <c r="C665" s="84">
        <v>545.55</v>
      </c>
      <c r="D665" s="84">
        <v>752.01</v>
      </c>
      <c r="E665" s="84">
        <v>85.58</v>
      </c>
      <c r="F665" s="84">
        <v>204.48</v>
      </c>
    </row>
    <row r="666" spans="1:6" ht="12.75" customHeight="1">
      <c r="A666" s="82" t="s">
        <v>126</v>
      </c>
      <c r="B666" s="91">
        <v>7</v>
      </c>
      <c r="C666" s="84">
        <v>659.54</v>
      </c>
      <c r="D666" s="84">
        <v>813.59</v>
      </c>
      <c r="E666" s="84">
        <v>82.54</v>
      </c>
      <c r="F666" s="84">
        <v>152.07</v>
      </c>
    </row>
    <row r="667" spans="1:6" ht="12.75" customHeight="1">
      <c r="A667" s="82" t="s">
        <v>126</v>
      </c>
      <c r="B667" s="91">
        <v>8</v>
      </c>
      <c r="C667" s="84">
        <v>775.58</v>
      </c>
      <c r="D667" s="84">
        <v>962.62</v>
      </c>
      <c r="E667" s="84">
        <v>80.24</v>
      </c>
      <c r="F667" s="84">
        <v>185.06</v>
      </c>
    </row>
    <row r="668" spans="1:6" ht="12.75" customHeight="1">
      <c r="A668" s="82" t="s">
        <v>126</v>
      </c>
      <c r="B668" s="91">
        <v>9</v>
      </c>
      <c r="C668" s="84">
        <v>842.88</v>
      </c>
      <c r="D668" s="84">
        <v>1041.11</v>
      </c>
      <c r="E668" s="84">
        <v>78.51</v>
      </c>
      <c r="F668" s="84">
        <v>196.26</v>
      </c>
    </row>
    <row r="669" spans="1:6" ht="12.75" customHeight="1">
      <c r="A669" s="82" t="s">
        <v>126</v>
      </c>
      <c r="B669" s="91">
        <v>10</v>
      </c>
      <c r="C669" s="84">
        <v>843.61</v>
      </c>
      <c r="D669" s="84">
        <v>1034.89</v>
      </c>
      <c r="E669" s="84">
        <v>77.01</v>
      </c>
      <c r="F669" s="84">
        <v>189.3</v>
      </c>
    </row>
    <row r="670" spans="1:6" ht="12.75" customHeight="1">
      <c r="A670" s="82" t="s">
        <v>126</v>
      </c>
      <c r="B670" s="91">
        <v>11</v>
      </c>
      <c r="C670" s="84">
        <v>837.9</v>
      </c>
      <c r="D670" s="84">
        <v>1009.79</v>
      </c>
      <c r="E670" s="84">
        <v>77.04</v>
      </c>
      <c r="F670" s="84">
        <v>169.92</v>
      </c>
    </row>
    <row r="671" spans="1:6" ht="12.75" customHeight="1">
      <c r="A671" s="82" t="s">
        <v>126</v>
      </c>
      <c r="B671" s="91">
        <v>12</v>
      </c>
      <c r="C671" s="84">
        <v>819.14</v>
      </c>
      <c r="D671" s="84">
        <v>972.74</v>
      </c>
      <c r="E671" s="84">
        <v>77.24</v>
      </c>
      <c r="F671" s="84">
        <v>151.62</v>
      </c>
    </row>
    <row r="672" spans="1:6" ht="12.75" customHeight="1">
      <c r="A672" s="82" t="s">
        <v>126</v>
      </c>
      <c r="B672" s="91">
        <v>13</v>
      </c>
      <c r="C672" s="84">
        <v>836.3</v>
      </c>
      <c r="D672" s="84">
        <v>1036.15</v>
      </c>
      <c r="E672" s="84">
        <v>76.41</v>
      </c>
      <c r="F672" s="84">
        <v>197.87</v>
      </c>
    </row>
    <row r="673" spans="1:6" ht="12.75" customHeight="1">
      <c r="A673" s="82" t="s">
        <v>126</v>
      </c>
      <c r="B673" s="91">
        <v>14</v>
      </c>
      <c r="C673" s="84">
        <v>833.42</v>
      </c>
      <c r="D673" s="84">
        <v>978.81</v>
      </c>
      <c r="E673" s="84">
        <v>82.9</v>
      </c>
      <c r="F673" s="84">
        <v>143.41</v>
      </c>
    </row>
    <row r="674" spans="1:6" ht="12.75" customHeight="1">
      <c r="A674" s="82" t="s">
        <v>126</v>
      </c>
      <c r="B674" s="91">
        <v>15</v>
      </c>
      <c r="C674" s="84">
        <v>835.08</v>
      </c>
      <c r="D674" s="84">
        <v>980.3</v>
      </c>
      <c r="E674" s="84">
        <v>946.11</v>
      </c>
      <c r="F674" s="84">
        <v>143.25</v>
      </c>
    </row>
    <row r="675" spans="1:6" ht="12.75" customHeight="1">
      <c r="A675" s="82" t="s">
        <v>126</v>
      </c>
      <c r="B675" s="91">
        <v>16</v>
      </c>
      <c r="C675" s="84">
        <v>820.09</v>
      </c>
      <c r="D675" s="84">
        <v>964.84</v>
      </c>
      <c r="E675" s="84">
        <v>390.8</v>
      </c>
      <c r="F675" s="84">
        <v>142.76</v>
      </c>
    </row>
    <row r="676" spans="1:6" ht="12.75" customHeight="1">
      <c r="A676" s="82" t="s">
        <v>126</v>
      </c>
      <c r="B676" s="91">
        <v>17</v>
      </c>
      <c r="C676" s="84">
        <v>791.4</v>
      </c>
      <c r="D676" s="84">
        <v>936.49</v>
      </c>
      <c r="E676" s="84">
        <v>110.49</v>
      </c>
      <c r="F676" s="84">
        <v>143.11</v>
      </c>
    </row>
    <row r="677" spans="1:6" ht="12.75" customHeight="1">
      <c r="A677" s="82" t="s">
        <v>126</v>
      </c>
      <c r="B677" s="91">
        <v>18</v>
      </c>
      <c r="C677" s="84">
        <v>785.43</v>
      </c>
      <c r="D677" s="84">
        <v>930.26</v>
      </c>
      <c r="E677" s="84">
        <v>96.81</v>
      </c>
      <c r="F677" s="84">
        <v>142.85</v>
      </c>
    </row>
    <row r="678" spans="1:6" ht="12.75" customHeight="1">
      <c r="A678" s="82" t="s">
        <v>126</v>
      </c>
      <c r="B678" s="91">
        <v>19</v>
      </c>
      <c r="C678" s="84">
        <v>763.64</v>
      </c>
      <c r="D678" s="84">
        <v>911.33</v>
      </c>
      <c r="E678" s="84">
        <v>88.95</v>
      </c>
      <c r="F678" s="84">
        <v>145.72</v>
      </c>
    </row>
    <row r="679" spans="1:6" ht="12.75" customHeight="1">
      <c r="A679" s="82" t="s">
        <v>126</v>
      </c>
      <c r="B679" s="91">
        <v>20</v>
      </c>
      <c r="C679" s="84">
        <v>763.03</v>
      </c>
      <c r="D679" s="84">
        <v>940.32</v>
      </c>
      <c r="E679" s="84">
        <v>77.22</v>
      </c>
      <c r="F679" s="84">
        <v>175.31</v>
      </c>
    </row>
    <row r="680" spans="1:6" ht="12.75" customHeight="1">
      <c r="A680" s="82" t="s">
        <v>126</v>
      </c>
      <c r="B680" s="91">
        <v>21</v>
      </c>
      <c r="C680" s="84">
        <v>811.25</v>
      </c>
      <c r="D680" s="84">
        <v>988.16</v>
      </c>
      <c r="E680" s="84">
        <v>75.73</v>
      </c>
      <c r="F680" s="84">
        <v>174.94</v>
      </c>
    </row>
    <row r="681" spans="1:6" ht="12.75" customHeight="1">
      <c r="A681" s="82" t="s">
        <v>126</v>
      </c>
      <c r="B681" s="91">
        <v>22</v>
      </c>
      <c r="C681" s="84">
        <v>801.55</v>
      </c>
      <c r="D681" s="84">
        <v>949.37</v>
      </c>
      <c r="E681" s="84">
        <v>127.75</v>
      </c>
      <c r="F681" s="84">
        <v>145.84</v>
      </c>
    </row>
    <row r="682" spans="1:6" ht="12.75" customHeight="1">
      <c r="A682" s="82" t="s">
        <v>126</v>
      </c>
      <c r="B682" s="91">
        <v>23</v>
      </c>
      <c r="C682" s="84">
        <v>761.45</v>
      </c>
      <c r="D682" s="84">
        <v>906.9</v>
      </c>
      <c r="E682" s="84">
        <v>133.92</v>
      </c>
      <c r="F682" s="84">
        <v>143.47</v>
      </c>
    </row>
    <row r="683" spans="1:6" ht="12.75" customHeight="1">
      <c r="A683" s="82" t="s">
        <v>127</v>
      </c>
      <c r="B683" s="91">
        <v>0</v>
      </c>
      <c r="C683" s="84">
        <v>617.32</v>
      </c>
      <c r="D683" s="84">
        <v>756.26</v>
      </c>
      <c r="E683" s="84">
        <v>165.5</v>
      </c>
      <c r="F683" s="84">
        <v>136.97</v>
      </c>
    </row>
    <row r="684" spans="1:6" ht="12.75" customHeight="1">
      <c r="A684" s="82" t="s">
        <v>127</v>
      </c>
      <c r="B684" s="91">
        <v>1</v>
      </c>
      <c r="C684" s="84">
        <v>545.33</v>
      </c>
      <c r="D684" s="84">
        <v>682.28</v>
      </c>
      <c r="E684" s="84">
        <v>119.31</v>
      </c>
      <c r="F684" s="84">
        <v>134.97</v>
      </c>
    </row>
    <row r="685" spans="1:6" ht="12.75" customHeight="1">
      <c r="A685" s="82" t="s">
        <v>127</v>
      </c>
      <c r="B685" s="91">
        <v>2</v>
      </c>
      <c r="C685" s="84">
        <v>508.48</v>
      </c>
      <c r="D685" s="84">
        <v>644.03</v>
      </c>
      <c r="E685" s="84">
        <v>149.72</v>
      </c>
      <c r="F685" s="84">
        <v>133.57</v>
      </c>
    </row>
    <row r="686" spans="1:6" ht="12.75" customHeight="1">
      <c r="A686" s="82" t="s">
        <v>127</v>
      </c>
      <c r="B686" s="91">
        <v>3</v>
      </c>
      <c r="C686" s="84">
        <v>468.29</v>
      </c>
      <c r="D686" s="84">
        <v>602.18</v>
      </c>
      <c r="E686" s="84">
        <v>148.51</v>
      </c>
      <c r="F686" s="84">
        <v>131.91</v>
      </c>
    </row>
    <row r="687" spans="1:6" ht="12.75" customHeight="1">
      <c r="A687" s="82" t="s">
        <v>127</v>
      </c>
      <c r="B687" s="91">
        <v>4</v>
      </c>
      <c r="C687" s="84">
        <v>490.11</v>
      </c>
      <c r="D687" s="84">
        <v>624.83</v>
      </c>
      <c r="E687" s="84">
        <v>109.02</v>
      </c>
      <c r="F687" s="84">
        <v>132.74</v>
      </c>
    </row>
    <row r="688" spans="1:6" ht="12.75" customHeight="1">
      <c r="A688" s="82" t="s">
        <v>127</v>
      </c>
      <c r="B688" s="91">
        <v>5</v>
      </c>
      <c r="C688" s="84">
        <v>475.51</v>
      </c>
      <c r="D688" s="84">
        <v>616</v>
      </c>
      <c r="E688" s="84">
        <v>87.96</v>
      </c>
      <c r="F688" s="84">
        <v>138.51</v>
      </c>
    </row>
    <row r="689" spans="1:6" ht="12.75" customHeight="1">
      <c r="A689" s="82" t="s">
        <v>127</v>
      </c>
      <c r="B689" s="91">
        <v>6</v>
      </c>
      <c r="C689" s="84">
        <v>579.05</v>
      </c>
      <c r="D689" s="84">
        <v>775.09</v>
      </c>
      <c r="E689" s="84">
        <v>84.74</v>
      </c>
      <c r="F689" s="84">
        <v>194.06</v>
      </c>
    </row>
    <row r="690" spans="1:6" ht="12.75" customHeight="1">
      <c r="A690" s="82" t="s">
        <v>127</v>
      </c>
      <c r="B690" s="91">
        <v>7</v>
      </c>
      <c r="C690" s="84">
        <v>668.29</v>
      </c>
      <c r="D690" s="84">
        <v>857.72</v>
      </c>
      <c r="E690" s="84">
        <v>81.9</v>
      </c>
      <c r="F690" s="84">
        <v>187.45</v>
      </c>
    </row>
    <row r="691" spans="1:6" ht="12.75" customHeight="1">
      <c r="A691" s="82" t="s">
        <v>127</v>
      </c>
      <c r="B691" s="91">
        <v>8</v>
      </c>
      <c r="C691" s="84">
        <v>771.26</v>
      </c>
      <c r="D691" s="84">
        <v>981.77</v>
      </c>
      <c r="E691" s="84">
        <v>79.54</v>
      </c>
      <c r="F691" s="84">
        <v>208.53</v>
      </c>
    </row>
    <row r="692" spans="1:6" ht="12.75" customHeight="1">
      <c r="A692" s="82" t="s">
        <v>127</v>
      </c>
      <c r="B692" s="91">
        <v>9</v>
      </c>
      <c r="C692" s="84">
        <v>862.16</v>
      </c>
      <c r="D692" s="84">
        <v>1042.78</v>
      </c>
      <c r="E692" s="84">
        <v>75.82</v>
      </c>
      <c r="F692" s="84">
        <v>178.65</v>
      </c>
    </row>
    <row r="693" spans="1:6" ht="12.75" customHeight="1">
      <c r="A693" s="82" t="s">
        <v>127</v>
      </c>
      <c r="B693" s="91">
        <v>10</v>
      </c>
      <c r="C693" s="84">
        <v>879.53</v>
      </c>
      <c r="D693" s="84">
        <v>1044.79</v>
      </c>
      <c r="E693" s="84">
        <v>74.99</v>
      </c>
      <c r="F693" s="84">
        <v>163.28</v>
      </c>
    </row>
    <row r="694" spans="1:6" ht="12.75" customHeight="1">
      <c r="A694" s="82" t="s">
        <v>127</v>
      </c>
      <c r="B694" s="91">
        <v>11</v>
      </c>
      <c r="C694" s="84">
        <v>857.39</v>
      </c>
      <c r="D694" s="84">
        <v>1003.95</v>
      </c>
      <c r="E694" s="84">
        <v>87.12</v>
      </c>
      <c r="F694" s="84">
        <v>144.59</v>
      </c>
    </row>
    <row r="695" spans="1:6" ht="12.75" customHeight="1">
      <c r="A695" s="82" t="s">
        <v>127</v>
      </c>
      <c r="B695" s="91">
        <v>12</v>
      </c>
      <c r="C695" s="84">
        <v>829.03</v>
      </c>
      <c r="D695" s="84">
        <v>980.82</v>
      </c>
      <c r="E695" s="84">
        <v>75.92</v>
      </c>
      <c r="F695" s="84">
        <v>149.81</v>
      </c>
    </row>
    <row r="696" spans="1:6" ht="12.75" customHeight="1">
      <c r="A696" s="82" t="s">
        <v>127</v>
      </c>
      <c r="B696" s="91">
        <v>13</v>
      </c>
      <c r="C696" s="84">
        <v>869.99</v>
      </c>
      <c r="D696" s="84">
        <v>1034.19</v>
      </c>
      <c r="E696" s="84">
        <v>74.08</v>
      </c>
      <c r="F696" s="84">
        <v>162.22</v>
      </c>
    </row>
    <row r="697" spans="1:6" ht="12.75" customHeight="1">
      <c r="A697" s="82" t="s">
        <v>127</v>
      </c>
      <c r="B697" s="91">
        <v>14</v>
      </c>
      <c r="C697" s="84">
        <v>856.86</v>
      </c>
      <c r="D697" s="84">
        <v>1004.14</v>
      </c>
      <c r="E697" s="84">
        <v>87.59</v>
      </c>
      <c r="F697" s="84">
        <v>145.31</v>
      </c>
    </row>
    <row r="698" spans="1:6" ht="12.75" customHeight="1">
      <c r="A698" s="82" t="s">
        <v>127</v>
      </c>
      <c r="B698" s="91">
        <v>15</v>
      </c>
      <c r="C698" s="84">
        <v>856.35</v>
      </c>
      <c r="D698" s="84">
        <v>1003.6</v>
      </c>
      <c r="E698" s="84">
        <v>112.1</v>
      </c>
      <c r="F698" s="84">
        <v>145.27</v>
      </c>
    </row>
    <row r="699" spans="1:6" ht="12.75" customHeight="1">
      <c r="A699" s="82" t="s">
        <v>127</v>
      </c>
      <c r="B699" s="91">
        <v>16</v>
      </c>
      <c r="C699" s="84">
        <v>822.05</v>
      </c>
      <c r="D699" s="84">
        <v>967.39</v>
      </c>
      <c r="E699" s="84">
        <v>140.76</v>
      </c>
      <c r="F699" s="84">
        <v>143.36</v>
      </c>
    </row>
    <row r="700" spans="1:6" ht="12.75" customHeight="1">
      <c r="A700" s="82" t="s">
        <v>127</v>
      </c>
      <c r="B700" s="91">
        <v>17</v>
      </c>
      <c r="C700" s="84">
        <v>800.46</v>
      </c>
      <c r="D700" s="84">
        <v>945.48</v>
      </c>
      <c r="E700" s="84">
        <v>136.68</v>
      </c>
      <c r="F700" s="84">
        <v>143.05</v>
      </c>
    </row>
    <row r="701" spans="1:6" ht="12.75" customHeight="1">
      <c r="A701" s="82" t="s">
        <v>127</v>
      </c>
      <c r="B701" s="91">
        <v>18</v>
      </c>
      <c r="C701" s="84">
        <v>782.77</v>
      </c>
      <c r="D701" s="84">
        <v>927.05</v>
      </c>
      <c r="E701" s="84">
        <v>101.95</v>
      </c>
      <c r="F701" s="84">
        <v>142.3</v>
      </c>
    </row>
    <row r="702" spans="1:6" ht="12.75" customHeight="1">
      <c r="A702" s="82" t="s">
        <v>127</v>
      </c>
      <c r="B702" s="91">
        <v>19</v>
      </c>
      <c r="C702" s="84">
        <v>751.16</v>
      </c>
      <c r="D702" s="84">
        <v>898.45</v>
      </c>
      <c r="E702" s="84">
        <v>105.18</v>
      </c>
      <c r="F702" s="84">
        <v>145.31</v>
      </c>
    </row>
    <row r="703" spans="1:6" ht="12.75" customHeight="1">
      <c r="A703" s="82" t="s">
        <v>127</v>
      </c>
      <c r="B703" s="91">
        <v>20</v>
      </c>
      <c r="C703" s="84">
        <v>764.26</v>
      </c>
      <c r="D703" s="84">
        <v>945.25</v>
      </c>
      <c r="E703" s="84">
        <v>75.66</v>
      </c>
      <c r="F703" s="84">
        <v>179.01</v>
      </c>
    </row>
    <row r="704" spans="1:6" ht="12.75" customHeight="1">
      <c r="A704" s="82" t="s">
        <v>127</v>
      </c>
      <c r="B704" s="91">
        <v>21</v>
      </c>
      <c r="C704" s="84">
        <v>818.81</v>
      </c>
      <c r="D704" s="84">
        <v>1051.65</v>
      </c>
      <c r="E704" s="84">
        <v>74.72</v>
      </c>
      <c r="F704" s="84">
        <v>230.87</v>
      </c>
    </row>
    <row r="705" spans="1:6" ht="12.75" customHeight="1">
      <c r="A705" s="82" t="s">
        <v>127</v>
      </c>
      <c r="B705" s="91">
        <v>22</v>
      </c>
      <c r="C705" s="84">
        <v>810.46</v>
      </c>
      <c r="D705" s="84">
        <v>957.94</v>
      </c>
      <c r="E705" s="84">
        <v>76.6</v>
      </c>
      <c r="F705" s="84">
        <v>145.51</v>
      </c>
    </row>
    <row r="706" spans="1:6" ht="12.75" customHeight="1">
      <c r="A706" s="82" t="s">
        <v>127</v>
      </c>
      <c r="B706" s="91">
        <v>23</v>
      </c>
      <c r="C706" s="84">
        <v>752.7</v>
      </c>
      <c r="D706" s="84">
        <v>895.58</v>
      </c>
      <c r="E706" s="84">
        <v>97.11</v>
      </c>
      <c r="F706" s="84">
        <v>140.91</v>
      </c>
    </row>
    <row r="707" spans="1:6" ht="12.75" customHeight="1">
      <c r="A707" s="82" t="s">
        <v>128</v>
      </c>
      <c r="B707" s="91">
        <v>0</v>
      </c>
      <c r="C707" s="84">
        <v>724.09</v>
      </c>
      <c r="D707" s="84">
        <v>865.41</v>
      </c>
      <c r="E707" s="84">
        <v>110.56</v>
      </c>
      <c r="F707" s="84">
        <v>139.34</v>
      </c>
    </row>
    <row r="708" spans="1:6" ht="12.75" customHeight="1">
      <c r="A708" s="82" t="s">
        <v>128</v>
      </c>
      <c r="B708" s="91">
        <v>1</v>
      </c>
      <c r="C708" s="84">
        <v>670.9</v>
      </c>
      <c r="D708" s="84">
        <v>810.87</v>
      </c>
      <c r="E708" s="84">
        <v>160.99</v>
      </c>
      <c r="F708" s="84">
        <v>138</v>
      </c>
    </row>
    <row r="709" spans="1:6" ht="12.75" customHeight="1">
      <c r="A709" s="82" t="s">
        <v>128</v>
      </c>
      <c r="B709" s="91">
        <v>2</v>
      </c>
      <c r="C709" s="84">
        <v>652.61</v>
      </c>
      <c r="D709" s="84">
        <v>792.63</v>
      </c>
      <c r="E709" s="84">
        <v>119.39</v>
      </c>
      <c r="F709" s="84">
        <v>138.05</v>
      </c>
    </row>
    <row r="710" spans="1:6" ht="12.75" customHeight="1">
      <c r="A710" s="82" t="s">
        <v>128</v>
      </c>
      <c r="B710" s="91">
        <v>3</v>
      </c>
      <c r="C710" s="84">
        <v>607.19</v>
      </c>
      <c r="D710" s="84">
        <v>745.65</v>
      </c>
      <c r="E710" s="84">
        <v>105.31</v>
      </c>
      <c r="F710" s="84">
        <v>136.48</v>
      </c>
    </row>
    <row r="711" spans="1:6" ht="12.75" customHeight="1">
      <c r="A711" s="82" t="s">
        <v>128</v>
      </c>
      <c r="B711" s="91">
        <v>4</v>
      </c>
      <c r="C711" s="84">
        <v>583.86</v>
      </c>
      <c r="D711" s="84">
        <v>721.85</v>
      </c>
      <c r="E711" s="84">
        <v>85</v>
      </c>
      <c r="F711" s="84">
        <v>136.01</v>
      </c>
    </row>
    <row r="712" spans="1:6" ht="12.75" customHeight="1">
      <c r="A712" s="82" t="s">
        <v>128</v>
      </c>
      <c r="B712" s="91">
        <v>5</v>
      </c>
      <c r="C712" s="84">
        <v>522.62</v>
      </c>
      <c r="D712" s="84">
        <v>689.4</v>
      </c>
      <c r="E712" s="84">
        <v>86.91</v>
      </c>
      <c r="F712" s="84">
        <v>164.8</v>
      </c>
    </row>
    <row r="713" spans="1:6" ht="12.75" customHeight="1">
      <c r="A713" s="82" t="s">
        <v>128</v>
      </c>
      <c r="B713" s="91">
        <v>6</v>
      </c>
      <c r="C713" s="84">
        <v>540.72</v>
      </c>
      <c r="D713" s="84">
        <v>760.76</v>
      </c>
      <c r="E713" s="84">
        <v>86.71</v>
      </c>
      <c r="F713" s="84">
        <v>218.07</v>
      </c>
    </row>
    <row r="714" spans="1:6" ht="12.75" customHeight="1">
      <c r="A714" s="82" t="s">
        <v>128</v>
      </c>
      <c r="B714" s="91">
        <v>7</v>
      </c>
      <c r="C714" s="84">
        <v>12.85</v>
      </c>
      <c r="D714" s="84">
        <v>774.65</v>
      </c>
      <c r="E714" s="84">
        <v>107.94</v>
      </c>
      <c r="F714" s="84">
        <v>759.82</v>
      </c>
    </row>
    <row r="715" spans="1:6" ht="12.75" customHeight="1">
      <c r="A715" s="82" t="s">
        <v>128</v>
      </c>
      <c r="B715" s="91">
        <v>8</v>
      </c>
      <c r="C715" s="84">
        <v>648.59</v>
      </c>
      <c r="D715" s="84">
        <v>895.73</v>
      </c>
      <c r="E715" s="84">
        <v>79.41</v>
      </c>
      <c r="F715" s="84">
        <v>245.16</v>
      </c>
    </row>
    <row r="716" spans="1:6" ht="12.75" customHeight="1">
      <c r="A716" s="82" t="s">
        <v>128</v>
      </c>
      <c r="B716" s="91">
        <v>9</v>
      </c>
      <c r="C716" s="84">
        <v>722</v>
      </c>
      <c r="D716" s="84">
        <v>908.03</v>
      </c>
      <c r="E716" s="84">
        <v>78.79</v>
      </c>
      <c r="F716" s="84">
        <v>184.05</v>
      </c>
    </row>
    <row r="717" spans="1:6" ht="12.75" customHeight="1">
      <c r="A717" s="82" t="s">
        <v>128</v>
      </c>
      <c r="B717" s="91">
        <v>10</v>
      </c>
      <c r="C717" s="84">
        <v>745.1</v>
      </c>
      <c r="D717" s="84">
        <v>918.84</v>
      </c>
      <c r="E717" s="84">
        <v>78.08</v>
      </c>
      <c r="F717" s="84">
        <v>171.76</v>
      </c>
    </row>
    <row r="718" spans="1:6" ht="12.75" customHeight="1">
      <c r="A718" s="82" t="s">
        <v>128</v>
      </c>
      <c r="B718" s="91">
        <v>11</v>
      </c>
      <c r="C718" s="84">
        <v>750.63</v>
      </c>
      <c r="D718" s="84">
        <v>918.64</v>
      </c>
      <c r="E718" s="84">
        <v>77.68</v>
      </c>
      <c r="F718" s="84">
        <v>166.03</v>
      </c>
    </row>
    <row r="719" spans="1:6" ht="12.75" customHeight="1">
      <c r="A719" s="82" t="s">
        <v>128</v>
      </c>
      <c r="B719" s="91">
        <v>12</v>
      </c>
      <c r="C719" s="84">
        <v>759.77</v>
      </c>
      <c r="D719" s="84">
        <v>919.77</v>
      </c>
      <c r="E719" s="84">
        <v>76.93</v>
      </c>
      <c r="F719" s="84">
        <v>158.02</v>
      </c>
    </row>
    <row r="720" spans="1:6" ht="12.75" customHeight="1">
      <c r="A720" s="82" t="s">
        <v>128</v>
      </c>
      <c r="B720" s="91">
        <v>13</v>
      </c>
      <c r="C720" s="84">
        <v>743.57</v>
      </c>
      <c r="D720" s="84">
        <v>897.77</v>
      </c>
      <c r="E720" s="84">
        <v>76.98</v>
      </c>
      <c r="F720" s="84">
        <v>152.22</v>
      </c>
    </row>
    <row r="721" spans="1:6" ht="12.75" customHeight="1">
      <c r="A721" s="82" t="s">
        <v>128</v>
      </c>
      <c r="B721" s="91">
        <v>14</v>
      </c>
      <c r="C721" s="84">
        <v>734.31</v>
      </c>
      <c r="D721" s="84">
        <v>881.55</v>
      </c>
      <c r="E721" s="84">
        <v>77.49</v>
      </c>
      <c r="F721" s="84">
        <v>145.26</v>
      </c>
    </row>
    <row r="722" spans="1:6" ht="12.75" customHeight="1">
      <c r="A722" s="82" t="s">
        <v>128</v>
      </c>
      <c r="B722" s="91">
        <v>15</v>
      </c>
      <c r="C722" s="84">
        <v>736.71</v>
      </c>
      <c r="D722" s="84">
        <v>919.28</v>
      </c>
      <c r="E722" s="84">
        <v>77.15</v>
      </c>
      <c r="F722" s="84">
        <v>180.6</v>
      </c>
    </row>
    <row r="723" spans="1:6" ht="12.75" customHeight="1">
      <c r="A723" s="82" t="s">
        <v>128</v>
      </c>
      <c r="B723" s="91">
        <v>16</v>
      </c>
      <c r="C723" s="84">
        <v>737.44</v>
      </c>
      <c r="D723" s="84">
        <v>898.87</v>
      </c>
      <c r="E723" s="84">
        <v>77.21</v>
      </c>
      <c r="F723" s="84">
        <v>159.46</v>
      </c>
    </row>
    <row r="724" spans="1:6" ht="12.75" customHeight="1">
      <c r="A724" s="82" t="s">
        <v>128</v>
      </c>
      <c r="B724" s="91">
        <v>17</v>
      </c>
      <c r="C724" s="84">
        <v>734.28</v>
      </c>
      <c r="D724" s="84">
        <v>890.01</v>
      </c>
      <c r="E724" s="84">
        <v>77.44</v>
      </c>
      <c r="F724" s="84">
        <v>153.75</v>
      </c>
    </row>
    <row r="725" spans="1:6" ht="12.75" customHeight="1">
      <c r="A725" s="82" t="s">
        <v>128</v>
      </c>
      <c r="B725" s="91">
        <v>18</v>
      </c>
      <c r="C725" s="84">
        <v>692.98</v>
      </c>
      <c r="D725" s="84">
        <v>868.04</v>
      </c>
      <c r="E725" s="84">
        <v>80.28</v>
      </c>
      <c r="F725" s="84">
        <v>173.09</v>
      </c>
    </row>
    <row r="726" spans="1:6" ht="12.75" customHeight="1">
      <c r="A726" s="82" t="s">
        <v>128</v>
      </c>
      <c r="B726" s="91">
        <v>19</v>
      </c>
      <c r="C726" s="84">
        <v>679.3</v>
      </c>
      <c r="D726" s="84">
        <v>877.62</v>
      </c>
      <c r="E726" s="84">
        <v>77.5</v>
      </c>
      <c r="F726" s="84">
        <v>196.34</v>
      </c>
    </row>
    <row r="727" spans="1:6" ht="12.75" customHeight="1">
      <c r="A727" s="82" t="s">
        <v>128</v>
      </c>
      <c r="B727" s="91">
        <v>20</v>
      </c>
      <c r="C727" s="84">
        <v>717.72</v>
      </c>
      <c r="D727" s="84">
        <v>977.7</v>
      </c>
      <c r="E727" s="84">
        <v>78.24</v>
      </c>
      <c r="F727" s="84">
        <v>258.01</v>
      </c>
    </row>
    <row r="728" spans="1:6" ht="12.75" customHeight="1">
      <c r="A728" s="82" t="s">
        <v>128</v>
      </c>
      <c r="B728" s="91">
        <v>21</v>
      </c>
      <c r="C728" s="84">
        <v>817.51</v>
      </c>
      <c r="D728" s="84">
        <v>1043.91</v>
      </c>
      <c r="E728" s="84">
        <v>75.63</v>
      </c>
      <c r="F728" s="84">
        <v>224.43</v>
      </c>
    </row>
    <row r="729" spans="1:6" ht="12.75" customHeight="1">
      <c r="A729" s="82" t="s">
        <v>128</v>
      </c>
      <c r="B729" s="91">
        <v>22</v>
      </c>
      <c r="C729" s="84">
        <v>815.02</v>
      </c>
      <c r="D729" s="84">
        <v>960.66</v>
      </c>
      <c r="E729" s="84">
        <v>79.63</v>
      </c>
      <c r="F729" s="84">
        <v>143.67</v>
      </c>
    </row>
    <row r="730" spans="1:6" ht="12.75" customHeight="1">
      <c r="A730" s="82" t="s">
        <v>128</v>
      </c>
      <c r="B730" s="91">
        <v>23</v>
      </c>
      <c r="C730" s="84">
        <v>753.28</v>
      </c>
      <c r="D730" s="84">
        <v>895.32</v>
      </c>
      <c r="E730" s="84">
        <v>92.68</v>
      </c>
      <c r="F730" s="84">
        <v>140.06</v>
      </c>
    </row>
    <row r="731" spans="1:6" ht="12.75" customHeight="1">
      <c r="A731" s="82" t="s">
        <v>129</v>
      </c>
      <c r="B731" s="91">
        <v>0</v>
      </c>
      <c r="C731" s="84">
        <v>725.04</v>
      </c>
      <c r="D731" s="84">
        <v>866.84</v>
      </c>
      <c r="E731" s="84">
        <v>111.44</v>
      </c>
      <c r="F731" s="84">
        <v>139.83</v>
      </c>
    </row>
    <row r="732" spans="1:6" ht="12.75" customHeight="1">
      <c r="A732" s="82" t="s">
        <v>129</v>
      </c>
      <c r="B732" s="91">
        <v>1</v>
      </c>
      <c r="C732" s="84">
        <v>603.8</v>
      </c>
      <c r="D732" s="84">
        <v>933.93</v>
      </c>
      <c r="E732" s="84">
        <v>83.86</v>
      </c>
      <c r="F732" s="84">
        <v>328.15</v>
      </c>
    </row>
    <row r="733" spans="1:6" ht="12.75" customHeight="1">
      <c r="A733" s="82" t="s">
        <v>129</v>
      </c>
      <c r="B733" s="91">
        <v>2</v>
      </c>
      <c r="C733" s="84">
        <v>564.74</v>
      </c>
      <c r="D733" s="84">
        <v>701.87</v>
      </c>
      <c r="E733" s="84">
        <v>96.13</v>
      </c>
      <c r="F733" s="84">
        <v>135.15</v>
      </c>
    </row>
    <row r="734" spans="1:6" ht="12.75" customHeight="1">
      <c r="A734" s="82" t="s">
        <v>129</v>
      </c>
      <c r="B734" s="91">
        <v>3</v>
      </c>
      <c r="C734" s="84">
        <v>528.2</v>
      </c>
      <c r="D734" s="84">
        <v>668.62</v>
      </c>
      <c r="E734" s="84">
        <v>86.15</v>
      </c>
      <c r="F734" s="84">
        <v>138.44</v>
      </c>
    </row>
    <row r="735" spans="1:6" ht="12.75" customHeight="1">
      <c r="A735" s="82" t="s">
        <v>129</v>
      </c>
      <c r="B735" s="91">
        <v>4</v>
      </c>
      <c r="C735" s="84">
        <v>506.51</v>
      </c>
      <c r="D735" s="84">
        <v>647.54</v>
      </c>
      <c r="E735" s="84">
        <v>87.21</v>
      </c>
      <c r="F735" s="84">
        <v>139.06</v>
      </c>
    </row>
    <row r="736" spans="1:6" ht="12.75" customHeight="1">
      <c r="A736" s="82" t="s">
        <v>129</v>
      </c>
      <c r="B736" s="91">
        <v>5</v>
      </c>
      <c r="C736" s="84">
        <v>468.89</v>
      </c>
      <c r="D736" s="84">
        <v>610.34</v>
      </c>
      <c r="E736" s="84">
        <v>88.64</v>
      </c>
      <c r="F736" s="84">
        <v>139.47</v>
      </c>
    </row>
    <row r="737" spans="1:6" ht="12.75" customHeight="1">
      <c r="A737" s="82" t="s">
        <v>129</v>
      </c>
      <c r="B737" s="91">
        <v>6</v>
      </c>
      <c r="C737" s="84">
        <v>480.19</v>
      </c>
      <c r="D737" s="84">
        <v>673.66</v>
      </c>
      <c r="E737" s="84">
        <v>88.36</v>
      </c>
      <c r="F737" s="84">
        <v>191.5</v>
      </c>
    </row>
    <row r="738" spans="1:6" ht="12.75" customHeight="1">
      <c r="A738" s="82" t="s">
        <v>129</v>
      </c>
      <c r="B738" s="91">
        <v>7</v>
      </c>
      <c r="C738" s="84">
        <v>10</v>
      </c>
      <c r="D738" s="84">
        <v>697.11</v>
      </c>
      <c r="E738" s="84">
        <v>108.61</v>
      </c>
      <c r="F738" s="84">
        <v>687.11</v>
      </c>
    </row>
    <row r="739" spans="1:6" ht="12.75" customHeight="1">
      <c r="A739" s="82" t="s">
        <v>129</v>
      </c>
      <c r="B739" s="91">
        <v>8</v>
      </c>
      <c r="C739" s="84">
        <v>506.75</v>
      </c>
      <c r="D739" s="84">
        <v>799.72</v>
      </c>
      <c r="E739" s="84">
        <v>84.3</v>
      </c>
      <c r="F739" s="84">
        <v>290.99</v>
      </c>
    </row>
    <row r="740" spans="1:6" ht="12.75" customHeight="1">
      <c r="A740" s="82" t="s">
        <v>129</v>
      </c>
      <c r="B740" s="91">
        <v>9</v>
      </c>
      <c r="C740" s="84">
        <v>644.12</v>
      </c>
      <c r="D740" s="84">
        <v>846.16</v>
      </c>
      <c r="E740" s="84">
        <v>79.84</v>
      </c>
      <c r="F740" s="84">
        <v>200.07</v>
      </c>
    </row>
    <row r="741" spans="1:6" ht="12.75" customHeight="1">
      <c r="A741" s="82" t="s">
        <v>129</v>
      </c>
      <c r="B741" s="91">
        <v>10</v>
      </c>
      <c r="C741" s="84">
        <v>670.08</v>
      </c>
      <c r="D741" s="84">
        <v>857.4</v>
      </c>
      <c r="E741" s="84">
        <v>79.41</v>
      </c>
      <c r="F741" s="84">
        <v>185.35</v>
      </c>
    </row>
    <row r="742" spans="1:6" ht="12.75" customHeight="1">
      <c r="A742" s="82" t="s">
        <v>129</v>
      </c>
      <c r="B742" s="91">
        <v>11</v>
      </c>
      <c r="C742" s="84">
        <v>675.57</v>
      </c>
      <c r="D742" s="84">
        <v>856.4</v>
      </c>
      <c r="E742" s="84">
        <v>79.46</v>
      </c>
      <c r="F742" s="84">
        <v>178.85</v>
      </c>
    </row>
    <row r="743" spans="1:6" ht="12.75" customHeight="1">
      <c r="A743" s="82" t="s">
        <v>129</v>
      </c>
      <c r="B743" s="91">
        <v>12</v>
      </c>
      <c r="C743" s="84">
        <v>677.63</v>
      </c>
      <c r="D743" s="84">
        <v>854.02</v>
      </c>
      <c r="E743" s="84">
        <v>79</v>
      </c>
      <c r="F743" s="84">
        <v>174.41</v>
      </c>
    </row>
    <row r="744" spans="1:6" ht="12.75" customHeight="1">
      <c r="A744" s="82" t="s">
        <v>129</v>
      </c>
      <c r="B744" s="91">
        <v>13</v>
      </c>
      <c r="C744" s="84">
        <v>677.17</v>
      </c>
      <c r="D744" s="84">
        <v>848.7</v>
      </c>
      <c r="E744" s="84">
        <v>78.58</v>
      </c>
      <c r="F744" s="84">
        <v>169.55</v>
      </c>
    </row>
    <row r="745" spans="1:6" ht="12.75" customHeight="1">
      <c r="A745" s="82" t="s">
        <v>129</v>
      </c>
      <c r="B745" s="91">
        <v>14</v>
      </c>
      <c r="C745" s="84">
        <v>676</v>
      </c>
      <c r="D745" s="84">
        <v>840.97</v>
      </c>
      <c r="E745" s="84">
        <v>78.85</v>
      </c>
      <c r="F745" s="84">
        <v>162.99</v>
      </c>
    </row>
    <row r="746" spans="1:6" ht="12.75" customHeight="1">
      <c r="A746" s="82" t="s">
        <v>129</v>
      </c>
      <c r="B746" s="91">
        <v>15</v>
      </c>
      <c r="C746" s="84">
        <v>684.32</v>
      </c>
      <c r="D746" s="84">
        <v>860.04</v>
      </c>
      <c r="E746" s="84">
        <v>77.95</v>
      </c>
      <c r="F746" s="84">
        <v>173.74</v>
      </c>
    </row>
    <row r="747" spans="1:6" ht="12.75" customHeight="1">
      <c r="A747" s="82" t="s">
        <v>129</v>
      </c>
      <c r="B747" s="91">
        <v>16</v>
      </c>
      <c r="C747" s="84">
        <v>691.89</v>
      </c>
      <c r="D747" s="84">
        <v>856.28</v>
      </c>
      <c r="E747" s="84">
        <v>77.9</v>
      </c>
      <c r="F747" s="84">
        <v>162.42</v>
      </c>
    </row>
    <row r="748" spans="1:6" ht="12.75" customHeight="1">
      <c r="A748" s="82" t="s">
        <v>129</v>
      </c>
      <c r="B748" s="91">
        <v>17</v>
      </c>
      <c r="C748" s="84">
        <v>676.7</v>
      </c>
      <c r="D748" s="84">
        <v>831.15</v>
      </c>
      <c r="E748" s="84">
        <v>78.34</v>
      </c>
      <c r="F748" s="84">
        <v>152.47</v>
      </c>
    </row>
    <row r="749" spans="1:6" ht="12.75" customHeight="1">
      <c r="A749" s="82" t="s">
        <v>129</v>
      </c>
      <c r="B749" s="91">
        <v>18</v>
      </c>
      <c r="C749" s="84">
        <v>676.59</v>
      </c>
      <c r="D749" s="84">
        <v>837.72</v>
      </c>
      <c r="E749" s="84">
        <v>79.61</v>
      </c>
      <c r="F749" s="84">
        <v>159.15</v>
      </c>
    </row>
    <row r="750" spans="1:6" ht="12.75" customHeight="1">
      <c r="A750" s="82" t="s">
        <v>129</v>
      </c>
      <c r="B750" s="91">
        <v>19</v>
      </c>
      <c r="C750" s="84">
        <v>667.56</v>
      </c>
      <c r="D750" s="84">
        <v>813.38</v>
      </c>
      <c r="E750" s="84">
        <v>78.05</v>
      </c>
      <c r="F750" s="84">
        <v>143.85</v>
      </c>
    </row>
    <row r="751" spans="1:6" ht="12.75" customHeight="1">
      <c r="A751" s="82" t="s">
        <v>129</v>
      </c>
      <c r="B751" s="91">
        <v>20</v>
      </c>
      <c r="C751" s="84">
        <v>727.46</v>
      </c>
      <c r="D751" s="84">
        <v>906.04</v>
      </c>
      <c r="E751" s="84">
        <v>76.87</v>
      </c>
      <c r="F751" s="84">
        <v>176.61</v>
      </c>
    </row>
    <row r="752" spans="1:6" ht="12.75" customHeight="1">
      <c r="A752" s="82" t="s">
        <v>129</v>
      </c>
      <c r="B752" s="91">
        <v>21</v>
      </c>
      <c r="C752" s="84">
        <v>834.4</v>
      </c>
      <c r="D752" s="84">
        <v>1018.29</v>
      </c>
      <c r="E752" s="84">
        <v>74.25</v>
      </c>
      <c r="F752" s="84">
        <v>181.91</v>
      </c>
    </row>
    <row r="753" spans="1:6" ht="12.75" customHeight="1">
      <c r="A753" s="82" t="s">
        <v>129</v>
      </c>
      <c r="B753" s="91">
        <v>22</v>
      </c>
      <c r="C753" s="84">
        <v>825.63</v>
      </c>
      <c r="D753" s="84">
        <v>972.86</v>
      </c>
      <c r="E753" s="84">
        <v>99.99</v>
      </c>
      <c r="F753" s="84">
        <v>145.26</v>
      </c>
    </row>
    <row r="754" spans="1:6" ht="12.75" customHeight="1">
      <c r="A754" s="82" t="s">
        <v>129</v>
      </c>
      <c r="B754" s="91">
        <v>23</v>
      </c>
      <c r="C754" s="84">
        <v>773.63</v>
      </c>
      <c r="D754" s="84">
        <v>918.21</v>
      </c>
      <c r="E754" s="84">
        <v>126.85</v>
      </c>
      <c r="F754" s="84">
        <v>142.61</v>
      </c>
    </row>
    <row r="755" spans="1:6" ht="12.75" customHeight="1">
      <c r="A755" s="82" t="s">
        <v>130</v>
      </c>
      <c r="B755" s="91">
        <v>0</v>
      </c>
      <c r="C755" s="84">
        <v>698.16</v>
      </c>
      <c r="D755" s="84">
        <v>841.41</v>
      </c>
      <c r="E755" s="84">
        <v>126.8</v>
      </c>
      <c r="F755" s="84">
        <v>141.27</v>
      </c>
    </row>
    <row r="756" spans="1:6" ht="12.75" customHeight="1">
      <c r="A756" s="82" t="s">
        <v>130</v>
      </c>
      <c r="B756" s="91">
        <v>1</v>
      </c>
      <c r="C756" s="84">
        <v>587.95</v>
      </c>
      <c r="D756" s="84">
        <v>727.35</v>
      </c>
      <c r="E756" s="84">
        <v>148.3</v>
      </c>
      <c r="F756" s="84">
        <v>137.43</v>
      </c>
    </row>
    <row r="757" spans="1:6" ht="12.75" customHeight="1">
      <c r="A757" s="82" t="s">
        <v>130</v>
      </c>
      <c r="B757" s="91">
        <v>2</v>
      </c>
      <c r="C757" s="84">
        <v>547.73</v>
      </c>
      <c r="D757" s="84">
        <v>685.44</v>
      </c>
      <c r="E757" s="84">
        <v>150.32</v>
      </c>
      <c r="F757" s="84">
        <v>135.74</v>
      </c>
    </row>
    <row r="758" spans="1:6" ht="12.75" customHeight="1">
      <c r="A758" s="82" t="s">
        <v>130</v>
      </c>
      <c r="B758" s="91">
        <v>3</v>
      </c>
      <c r="C758" s="84">
        <v>463.24</v>
      </c>
      <c r="D758" s="84">
        <v>596.96</v>
      </c>
      <c r="E758" s="84">
        <v>144.49</v>
      </c>
      <c r="F758" s="84">
        <v>131.74</v>
      </c>
    </row>
    <row r="759" spans="1:6" ht="12.75" customHeight="1">
      <c r="A759" s="82" t="s">
        <v>130</v>
      </c>
      <c r="B759" s="91">
        <v>4</v>
      </c>
      <c r="C759" s="84">
        <v>497.75</v>
      </c>
      <c r="D759" s="84">
        <v>633.24</v>
      </c>
      <c r="E759" s="84">
        <v>141.43</v>
      </c>
      <c r="F759" s="84">
        <v>133.52</v>
      </c>
    </row>
    <row r="760" spans="1:6" ht="12.75" customHeight="1">
      <c r="A760" s="82" t="s">
        <v>130</v>
      </c>
      <c r="B760" s="91">
        <v>5</v>
      </c>
      <c r="C760" s="84">
        <v>440.36</v>
      </c>
      <c r="D760" s="84">
        <v>593.22</v>
      </c>
      <c r="E760" s="84">
        <v>89.01</v>
      </c>
      <c r="F760" s="84">
        <v>150.89</v>
      </c>
    </row>
    <row r="761" spans="1:6" ht="12.75" customHeight="1">
      <c r="A761" s="82" t="s">
        <v>130</v>
      </c>
      <c r="B761" s="91">
        <v>6</v>
      </c>
      <c r="C761" s="84">
        <v>576.21</v>
      </c>
      <c r="D761" s="84">
        <v>750.38</v>
      </c>
      <c r="E761" s="84">
        <v>84.57</v>
      </c>
      <c r="F761" s="84">
        <v>172.19</v>
      </c>
    </row>
    <row r="762" spans="1:6" ht="12.75" customHeight="1">
      <c r="A762" s="82" t="s">
        <v>130</v>
      </c>
      <c r="B762" s="91">
        <v>7</v>
      </c>
      <c r="C762" s="84">
        <v>670.78</v>
      </c>
      <c r="D762" s="84">
        <v>823.95</v>
      </c>
      <c r="E762" s="84">
        <v>80.89</v>
      </c>
      <c r="F762" s="84">
        <v>151.19</v>
      </c>
    </row>
    <row r="763" spans="1:6" ht="12.75" customHeight="1">
      <c r="A763" s="82" t="s">
        <v>130</v>
      </c>
      <c r="B763" s="91">
        <v>8</v>
      </c>
      <c r="C763" s="84">
        <v>789.08</v>
      </c>
      <c r="D763" s="84">
        <v>945.44</v>
      </c>
      <c r="E763" s="84">
        <v>75.17</v>
      </c>
      <c r="F763" s="84">
        <v>154.38</v>
      </c>
    </row>
    <row r="764" spans="1:6" ht="12.75" customHeight="1">
      <c r="A764" s="82" t="s">
        <v>130</v>
      </c>
      <c r="B764" s="91">
        <v>9</v>
      </c>
      <c r="C764" s="84">
        <v>881.01</v>
      </c>
      <c r="D764" s="84">
        <v>1040.93</v>
      </c>
      <c r="E764" s="84">
        <v>72.43</v>
      </c>
      <c r="F764" s="84">
        <v>157.94</v>
      </c>
    </row>
    <row r="765" spans="1:6" ht="12.75" customHeight="1">
      <c r="A765" s="82" t="s">
        <v>130</v>
      </c>
      <c r="B765" s="91">
        <v>10</v>
      </c>
      <c r="C765" s="84">
        <v>895.61</v>
      </c>
      <c r="D765" s="84">
        <v>1045.97</v>
      </c>
      <c r="E765" s="84">
        <v>111.53</v>
      </c>
      <c r="F765" s="84">
        <v>148.38</v>
      </c>
    </row>
    <row r="766" spans="1:6" ht="12.75" customHeight="1">
      <c r="A766" s="82" t="s">
        <v>130</v>
      </c>
      <c r="B766" s="91">
        <v>11</v>
      </c>
      <c r="C766" s="84">
        <v>877.73</v>
      </c>
      <c r="D766" s="84">
        <v>1027.49</v>
      </c>
      <c r="E766" s="84">
        <v>139.22</v>
      </c>
      <c r="F766" s="84">
        <v>147.78</v>
      </c>
    </row>
    <row r="767" spans="1:6" ht="12.75" customHeight="1">
      <c r="A767" s="82" t="s">
        <v>130</v>
      </c>
      <c r="B767" s="91">
        <v>12</v>
      </c>
      <c r="C767" s="84">
        <v>837.72</v>
      </c>
      <c r="D767" s="84">
        <v>986.23</v>
      </c>
      <c r="E767" s="84">
        <v>134.36</v>
      </c>
      <c r="F767" s="84">
        <v>146.53</v>
      </c>
    </row>
    <row r="768" spans="1:6" ht="12.75" customHeight="1">
      <c r="A768" s="82" t="s">
        <v>130</v>
      </c>
      <c r="B768" s="91">
        <v>13</v>
      </c>
      <c r="C768" s="84">
        <v>876.24</v>
      </c>
      <c r="D768" s="84">
        <v>1026.93</v>
      </c>
      <c r="E768" s="84">
        <v>110.17</v>
      </c>
      <c r="F768" s="84">
        <v>148.72</v>
      </c>
    </row>
    <row r="769" spans="1:6" ht="12.75" customHeight="1">
      <c r="A769" s="82" t="s">
        <v>130</v>
      </c>
      <c r="B769" s="91">
        <v>14</v>
      </c>
      <c r="C769" s="84">
        <v>864.33</v>
      </c>
      <c r="D769" s="84">
        <v>1014.61</v>
      </c>
      <c r="E769" s="84">
        <v>121.02</v>
      </c>
      <c r="F769" s="84">
        <v>148.31</v>
      </c>
    </row>
    <row r="770" spans="1:6" ht="12.75" customHeight="1">
      <c r="A770" s="82" t="s">
        <v>130</v>
      </c>
      <c r="B770" s="91">
        <v>15</v>
      </c>
      <c r="C770" s="84">
        <v>870.31</v>
      </c>
      <c r="D770" s="84">
        <v>1020.88</v>
      </c>
      <c r="E770" s="84">
        <v>114.08</v>
      </c>
      <c r="F770" s="84">
        <v>148.59</v>
      </c>
    </row>
    <row r="771" spans="1:6" ht="12.75" customHeight="1">
      <c r="A771" s="82" t="s">
        <v>130</v>
      </c>
      <c r="B771" s="91">
        <v>16</v>
      </c>
      <c r="C771" s="84">
        <v>841.8</v>
      </c>
      <c r="D771" s="84">
        <v>991.26</v>
      </c>
      <c r="E771" s="84">
        <v>146.6</v>
      </c>
      <c r="F771" s="84">
        <v>147.49</v>
      </c>
    </row>
    <row r="772" spans="1:6" ht="12.75" customHeight="1">
      <c r="A772" s="82" t="s">
        <v>130</v>
      </c>
      <c r="B772" s="91">
        <v>17</v>
      </c>
      <c r="C772" s="84">
        <v>806.46</v>
      </c>
      <c r="D772" s="84">
        <v>954.1</v>
      </c>
      <c r="E772" s="84">
        <v>137.81</v>
      </c>
      <c r="F772" s="84">
        <v>145.66</v>
      </c>
    </row>
    <row r="773" spans="1:6" ht="12.75" customHeight="1">
      <c r="A773" s="82" t="s">
        <v>130</v>
      </c>
      <c r="B773" s="91">
        <v>18</v>
      </c>
      <c r="C773" s="84">
        <v>784.05</v>
      </c>
      <c r="D773" s="84">
        <v>929.82</v>
      </c>
      <c r="E773" s="84">
        <v>140.74</v>
      </c>
      <c r="F773" s="84">
        <v>143.79</v>
      </c>
    </row>
    <row r="774" spans="1:6" ht="12.75" customHeight="1">
      <c r="A774" s="82" t="s">
        <v>130</v>
      </c>
      <c r="B774" s="91">
        <v>19</v>
      </c>
      <c r="C774" s="84">
        <v>749.77</v>
      </c>
      <c r="D774" s="84">
        <v>898.54</v>
      </c>
      <c r="E774" s="84">
        <v>121.24</v>
      </c>
      <c r="F774" s="84">
        <v>146.79</v>
      </c>
    </row>
    <row r="775" spans="1:6" ht="12.75" customHeight="1">
      <c r="A775" s="82" t="s">
        <v>130</v>
      </c>
      <c r="B775" s="91">
        <v>20</v>
      </c>
      <c r="C775" s="84">
        <v>736.52</v>
      </c>
      <c r="D775" s="84">
        <v>884.1</v>
      </c>
      <c r="E775" s="84">
        <v>85.38</v>
      </c>
      <c r="F775" s="84">
        <v>145.6</v>
      </c>
    </row>
    <row r="776" spans="1:6" ht="12.75" customHeight="1">
      <c r="A776" s="82" t="s">
        <v>130</v>
      </c>
      <c r="B776" s="91">
        <v>21</v>
      </c>
      <c r="C776" s="84">
        <v>797.79</v>
      </c>
      <c r="D776" s="84">
        <v>945.91</v>
      </c>
      <c r="E776" s="84">
        <v>92.79</v>
      </c>
      <c r="F776" s="84">
        <v>146.14</v>
      </c>
    </row>
    <row r="777" spans="1:6" ht="12.75" customHeight="1">
      <c r="A777" s="82" t="s">
        <v>130</v>
      </c>
      <c r="B777" s="91">
        <v>22</v>
      </c>
      <c r="C777" s="84">
        <v>786.63</v>
      </c>
      <c r="D777" s="84">
        <v>934.91</v>
      </c>
      <c r="E777" s="84">
        <v>145.76</v>
      </c>
      <c r="F777" s="84">
        <v>146.31</v>
      </c>
    </row>
    <row r="778" spans="1:6" ht="12.75" customHeight="1">
      <c r="A778" s="82" t="s">
        <v>130</v>
      </c>
      <c r="B778" s="91">
        <v>23</v>
      </c>
      <c r="C778" s="84">
        <v>726.58</v>
      </c>
      <c r="D778" s="84">
        <v>870.81</v>
      </c>
      <c r="E778" s="84">
        <v>152.85</v>
      </c>
      <c r="F778" s="84">
        <v>142.26</v>
      </c>
    </row>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sheetData>
  <sheetProtection/>
  <mergeCells count="53">
    <mergeCell ref="D19:E19"/>
    <mergeCell ref="A27:C27"/>
    <mergeCell ref="A21:C21"/>
    <mergeCell ref="D21:E21"/>
    <mergeCell ref="A22:E24"/>
    <mergeCell ref="A26:C26"/>
    <mergeCell ref="D26:E26"/>
    <mergeCell ref="D27:E27"/>
    <mergeCell ref="A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2:C12"/>
    <mergeCell ref="D12:E12"/>
    <mergeCell ref="A10:C10"/>
    <mergeCell ref="D10:E10"/>
    <mergeCell ref="A11:C11"/>
    <mergeCell ref="D11:E11"/>
    <mergeCell ref="A13:C13"/>
    <mergeCell ref="D13:E13"/>
    <mergeCell ref="A14:C14"/>
    <mergeCell ref="A15:C15"/>
    <mergeCell ref="D15:E15"/>
    <mergeCell ref="D14:E14"/>
    <mergeCell ref="A16:E16"/>
    <mergeCell ref="A28:C28"/>
    <mergeCell ref="A25:C25"/>
    <mergeCell ref="D25:E25"/>
    <mergeCell ref="A20:C20"/>
    <mergeCell ref="D20:E20"/>
    <mergeCell ref="A17:C17"/>
    <mergeCell ref="D17:E17"/>
    <mergeCell ref="A18:E18"/>
    <mergeCell ref="A19:C19"/>
    <mergeCell ref="D28:E28"/>
    <mergeCell ref="A33:F33"/>
    <mergeCell ref="A30:C30"/>
    <mergeCell ref="D30:F30"/>
    <mergeCell ref="A31:C31"/>
    <mergeCell ref="D31:F31"/>
  </mergeCells>
  <printOptions/>
  <pageMargins left="0.75" right="0.75" top="1" bottom="1"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I35" sqref="I35"/>
    </sheetView>
  </sheetViews>
  <sheetFormatPr defaultColWidth="9.00390625" defaultRowHeight="12.75"/>
  <cols>
    <col min="1" max="1" width="6.625" style="1" customWidth="1"/>
    <col min="2" max="2" width="8.125" style="1" customWidth="1"/>
    <col min="3" max="3" width="9.125" style="1" customWidth="1"/>
    <col min="4" max="4" width="24.00390625" style="1" customWidth="1"/>
    <col min="5" max="5" width="12.00390625" style="1" customWidth="1"/>
    <col min="6" max="7" width="8.75390625" style="3" customWidth="1"/>
    <col min="8" max="8" width="8.625" style="3" customWidth="1"/>
    <col min="9" max="9" width="8.375" style="3" customWidth="1"/>
    <col min="10" max="11" width="8.75390625" style="3" customWidth="1"/>
    <col min="12" max="12" width="8.625" style="3" customWidth="1"/>
    <col min="13" max="13" width="8.375" style="3" customWidth="1"/>
    <col min="14" max="14" width="10.75390625" style="1" customWidth="1"/>
    <col min="15" max="15" width="10.00390625" style="1" customWidth="1"/>
    <col min="16" max="16" width="11.625" style="1" customWidth="1"/>
    <col min="17" max="17" width="11.25390625" style="1" customWidth="1"/>
    <col min="18" max="16384" width="9.125" style="1" customWidth="1"/>
  </cols>
  <sheetData>
    <row r="1" spans="1:13" ht="12.75">
      <c r="A1" s="31"/>
      <c r="B1" s="31"/>
      <c r="C1" s="31"/>
      <c r="D1" s="31"/>
      <c r="E1" s="31"/>
      <c r="F1" s="32"/>
      <c r="G1" s="32"/>
      <c r="H1" s="32"/>
      <c r="I1" s="32"/>
      <c r="J1" s="32"/>
      <c r="K1" s="32"/>
      <c r="L1" s="32"/>
      <c r="M1" s="32"/>
    </row>
    <row r="2" spans="1:13" ht="15">
      <c r="A2" s="190" t="s">
        <v>54</v>
      </c>
      <c r="B2" s="190"/>
      <c r="C2" s="190"/>
      <c r="D2" s="190"/>
      <c r="E2" s="190"/>
      <c r="F2" s="190"/>
      <c r="G2" s="190"/>
      <c r="H2" s="190"/>
      <c r="I2" s="190"/>
      <c r="J2" s="190"/>
      <c r="K2" s="190"/>
      <c r="L2" s="190"/>
      <c r="M2" s="190"/>
    </row>
    <row r="3" spans="1:13" ht="12.75">
      <c r="A3" s="33"/>
      <c r="B3" s="33"/>
      <c r="C3" s="33"/>
      <c r="D3" s="33"/>
      <c r="E3" s="33"/>
      <c r="F3" s="33"/>
      <c r="G3" s="33"/>
      <c r="H3" s="33"/>
      <c r="I3" s="33"/>
      <c r="J3" s="33"/>
      <c r="K3" s="33"/>
      <c r="L3" s="33"/>
      <c r="M3" s="33"/>
    </row>
    <row r="4" spans="1:13" ht="13.5" thickBot="1">
      <c r="A4" s="31"/>
      <c r="B4" s="31"/>
      <c r="C4" s="31"/>
      <c r="D4" s="31"/>
      <c r="E4" s="31"/>
      <c r="F4" s="32"/>
      <c r="G4" s="32"/>
      <c r="H4" s="32"/>
      <c r="I4" s="32"/>
      <c r="J4" s="32"/>
      <c r="K4" s="32"/>
      <c r="L4" s="32"/>
      <c r="M4" s="32"/>
    </row>
    <row r="5" spans="1:13" ht="12.75">
      <c r="A5" s="167" t="s">
        <v>22</v>
      </c>
      <c r="B5" s="168"/>
      <c r="C5" s="168"/>
      <c r="D5" s="168"/>
      <c r="E5" s="168"/>
      <c r="F5" s="168"/>
      <c r="G5" s="168"/>
      <c r="H5" s="168"/>
      <c r="I5" s="168"/>
      <c r="J5" s="168"/>
      <c r="K5" s="168"/>
      <c r="L5" s="168"/>
      <c r="M5" s="169"/>
    </row>
    <row r="6" spans="1:13" ht="13.5" thickBot="1">
      <c r="A6" s="170" t="s">
        <v>131</v>
      </c>
      <c r="B6" s="171"/>
      <c r="C6" s="171"/>
      <c r="D6" s="171"/>
      <c r="E6" s="171"/>
      <c r="F6" s="171"/>
      <c r="G6" s="171"/>
      <c r="H6" s="171"/>
      <c r="I6" s="171"/>
      <c r="J6" s="171"/>
      <c r="K6" s="171"/>
      <c r="L6" s="171"/>
      <c r="M6" s="172"/>
    </row>
    <row r="7" ht="13.5" thickBot="1">
      <c r="B7" s="2"/>
    </row>
    <row r="8" spans="1:13" s="4" customFormat="1" ht="54" customHeight="1">
      <c r="A8" s="173"/>
      <c r="B8" s="175" t="s">
        <v>25</v>
      </c>
      <c r="C8" s="176"/>
      <c r="D8" s="177"/>
      <c r="E8" s="181" t="s">
        <v>26</v>
      </c>
      <c r="F8" s="183" t="s">
        <v>27</v>
      </c>
      <c r="G8" s="184"/>
      <c r="H8" s="184"/>
      <c r="I8" s="185"/>
      <c r="J8" s="186" t="s">
        <v>28</v>
      </c>
      <c r="K8" s="187"/>
      <c r="L8" s="187"/>
      <c r="M8" s="188"/>
    </row>
    <row r="9" spans="1:13" s="7" customFormat="1" ht="12.75">
      <c r="A9" s="174"/>
      <c r="B9" s="178"/>
      <c r="C9" s="179"/>
      <c r="D9" s="180"/>
      <c r="E9" s="182"/>
      <c r="F9" s="5" t="s">
        <v>29</v>
      </c>
      <c r="G9" s="5" t="s">
        <v>30</v>
      </c>
      <c r="H9" s="5" t="s">
        <v>31</v>
      </c>
      <c r="I9" s="6" t="s">
        <v>32</v>
      </c>
      <c r="J9" s="5" t="s">
        <v>29</v>
      </c>
      <c r="K9" s="5" t="s">
        <v>30</v>
      </c>
      <c r="L9" s="5" t="s">
        <v>31</v>
      </c>
      <c r="M9" s="6" t="s">
        <v>32</v>
      </c>
    </row>
    <row r="10" spans="1:13" ht="13.5" thickBot="1">
      <c r="A10" s="8">
        <v>1</v>
      </c>
      <c r="B10" s="9" t="s">
        <v>33</v>
      </c>
      <c r="C10" s="10"/>
      <c r="D10" s="10"/>
      <c r="E10" s="10"/>
      <c r="F10" s="11"/>
      <c r="G10" s="11"/>
      <c r="H10" s="11"/>
      <c r="I10" s="12"/>
      <c r="J10" s="11"/>
      <c r="K10" s="11"/>
      <c r="L10" s="11"/>
      <c r="M10" s="12"/>
    </row>
    <row r="11" spans="1:17" ht="13.5" thickBot="1">
      <c r="A11" s="13">
        <v>2</v>
      </c>
      <c r="B11" s="199" t="s">
        <v>34</v>
      </c>
      <c r="C11" s="200"/>
      <c r="D11" s="200"/>
      <c r="E11" s="200"/>
      <c r="F11" s="200"/>
      <c r="G11" s="200"/>
      <c r="H11" s="200"/>
      <c r="I11" s="200"/>
      <c r="J11" s="198"/>
      <c r="K11" s="198"/>
      <c r="L11" s="198"/>
      <c r="M11" s="201"/>
      <c r="O11" s="3"/>
      <c r="P11" s="3"/>
      <c r="Q11" s="3"/>
    </row>
    <row r="12" spans="1:17" ht="12.75">
      <c r="A12" s="14"/>
      <c r="B12" s="2" t="s">
        <v>35</v>
      </c>
      <c r="C12" s="2"/>
      <c r="D12" s="39"/>
      <c r="E12" s="39" t="s">
        <v>36</v>
      </c>
      <c r="F12" s="60">
        <v>2.056</v>
      </c>
      <c r="G12" s="60">
        <v>2.121</v>
      </c>
      <c r="H12" s="60">
        <v>2.506</v>
      </c>
      <c r="I12" s="61">
        <v>2.908</v>
      </c>
      <c r="J12" s="46">
        <f>'[1]Лист1'!$B$11+MAX('[1]КБЭ'!F12-'[1]Лист1'!$D$7,0)</f>
        <v>2.46429</v>
      </c>
      <c r="K12" s="47">
        <f>'[1]Лист1'!$B$11+MAX('[1]КБЭ'!G12-'[1]Лист1'!$D$7,0)</f>
        <v>2.52929</v>
      </c>
      <c r="L12" s="47">
        <f>'[1]Лист1'!$B$11+MAX('[1]КБЭ'!H12-'[1]Лист1'!$D$7,0)</f>
        <v>2.91429</v>
      </c>
      <c r="M12" s="48">
        <f>'[1]Лист1'!$B$11+MAX('[1]КБЭ'!I12-'[1]Лист1'!$D$7,0)</f>
        <v>3.3162900000000004</v>
      </c>
      <c r="N12" s="3"/>
      <c r="O12" s="3"/>
      <c r="P12" s="3"/>
      <c r="Q12" s="3"/>
    </row>
    <row r="13" spans="1:17" ht="12.75">
      <c r="A13" s="14"/>
      <c r="B13" s="195" t="s">
        <v>37</v>
      </c>
      <c r="C13" s="196"/>
      <c r="D13" s="196"/>
      <c r="E13" s="196"/>
      <c r="F13" s="196"/>
      <c r="G13" s="196"/>
      <c r="H13" s="196"/>
      <c r="I13" s="196"/>
      <c r="J13" s="8"/>
      <c r="K13" s="15"/>
      <c r="L13" s="15"/>
      <c r="M13" s="40"/>
      <c r="N13" s="3"/>
      <c r="O13" s="3"/>
      <c r="P13" s="3"/>
      <c r="Q13" s="3"/>
    </row>
    <row r="14" spans="1:17" ht="12.75">
      <c r="A14" s="14"/>
      <c r="B14" s="2"/>
      <c r="C14" s="41" t="s">
        <v>38</v>
      </c>
      <c r="D14" s="42"/>
      <c r="E14" s="39" t="s">
        <v>36</v>
      </c>
      <c r="F14" s="62">
        <v>0.853</v>
      </c>
      <c r="G14" s="62">
        <v>0.911</v>
      </c>
      <c r="H14" s="62">
        <v>0.991</v>
      </c>
      <c r="I14" s="63">
        <v>1.107</v>
      </c>
      <c r="J14" s="49">
        <f>'[1]Лист1'!$C$11+MAX('[1]КБЭ'!F14-'[1]Лист1'!$E$7,0)</f>
        <v>1.4195700000000002</v>
      </c>
      <c r="K14" s="49">
        <f>'[1]Лист1'!$C$11+MAX('[1]КБЭ'!G14-'[1]Лист1'!$E$7,0)</f>
        <v>1.47757</v>
      </c>
      <c r="L14" s="49">
        <f>'[1]Лист1'!$C$11+MAX('[1]КБЭ'!H14-'[1]Лист1'!$E$7,0)</f>
        <v>1.5575700000000001</v>
      </c>
      <c r="M14" s="74">
        <f>'[1]Лист1'!$C$11+MAX('[1]КБЭ'!I14-'[1]Лист1'!$E$7,0)</f>
        <v>1.6735700000000002</v>
      </c>
      <c r="N14" s="3"/>
      <c r="O14" s="3"/>
      <c r="P14" s="3"/>
      <c r="Q14" s="3"/>
    </row>
    <row r="15" spans="1:17" ht="38.25" customHeight="1">
      <c r="A15" s="14"/>
      <c r="B15" s="2"/>
      <c r="C15" s="43" t="s">
        <v>39</v>
      </c>
      <c r="D15" s="44"/>
      <c r="E15" s="44" t="s">
        <v>73</v>
      </c>
      <c r="F15" s="64">
        <v>470.32</v>
      </c>
      <c r="G15" s="64">
        <v>784.515</v>
      </c>
      <c r="H15" s="64">
        <v>547.648</v>
      </c>
      <c r="I15" s="65">
        <v>1018.02</v>
      </c>
      <c r="J15" s="76">
        <f>'[1]Лист1'!$B$16+MAX('[1]КБЭ'!F15-'[1]Лист1'!$F$7,0)</f>
        <v>442.95394</v>
      </c>
      <c r="K15" s="76">
        <f>'[1]Лист1'!$B$16+MAX('[1]КБЭ'!G15-'[1]Лист1'!$F$7,0)</f>
        <v>757.14894</v>
      </c>
      <c r="L15" s="76">
        <f>'[1]Лист1'!$B$16+MAX('[1]КБЭ'!H15-'[1]Лист1'!$F$7,0)</f>
        <v>520.2819400000001</v>
      </c>
      <c r="M15" s="76">
        <f>'[1]Лист1'!$B$16+MAX('[1]КБЭ'!I15-'[1]Лист1'!$F$7,0)</f>
        <v>990.6539399999999</v>
      </c>
      <c r="N15" s="3"/>
      <c r="O15" s="3"/>
      <c r="P15" s="3"/>
      <c r="Q15" s="3"/>
    </row>
    <row r="16" spans="1:17" ht="12.75">
      <c r="A16" s="14"/>
      <c r="B16" s="195" t="s">
        <v>40</v>
      </c>
      <c r="C16" s="196"/>
      <c r="D16" s="196"/>
      <c r="E16" s="196"/>
      <c r="F16" s="196"/>
      <c r="G16" s="196"/>
      <c r="H16" s="196"/>
      <c r="I16" s="196"/>
      <c r="J16" s="8"/>
      <c r="K16" s="15"/>
      <c r="L16" s="15"/>
      <c r="M16" s="40"/>
      <c r="N16" s="3"/>
      <c r="O16" s="3"/>
      <c r="P16" s="3"/>
      <c r="Q16" s="3"/>
    </row>
    <row r="17" spans="1:17" ht="12.75">
      <c r="A17" s="14"/>
      <c r="B17" s="39"/>
      <c r="C17" s="41" t="s">
        <v>41</v>
      </c>
      <c r="D17" s="42"/>
      <c r="E17" s="15" t="s">
        <v>36</v>
      </c>
      <c r="F17" s="62">
        <v>1.685</v>
      </c>
      <c r="G17" s="62">
        <v>1.75</v>
      </c>
      <c r="H17" s="62">
        <v>2.135</v>
      </c>
      <c r="I17" s="63">
        <v>2.537</v>
      </c>
      <c r="J17" s="49">
        <f>'[1]Лист1'!$B$12+MAX('[1]КБЭ'!F17-'[1]Лист1'!$D$8,0)</f>
        <v>2.1798200000000003</v>
      </c>
      <c r="K17" s="49">
        <f>'[1]Лист1'!$B$12+MAX('[1]КБЭ'!G17-'[1]Лист1'!$D$8,0)</f>
        <v>2.24482</v>
      </c>
      <c r="L17" s="49">
        <f>'[1]Лист1'!$B$12+MAX('[1]КБЭ'!H17-'[1]Лист1'!$D$8,0)</f>
        <v>2.6298199999999996</v>
      </c>
      <c r="M17" s="74">
        <f>'[1]Лист1'!$B$12+MAX('[1]КБЭ'!I17-'[1]Лист1'!$D$8,0)</f>
        <v>3.0318199999999997</v>
      </c>
      <c r="N17" s="3"/>
      <c r="O17" s="3"/>
      <c r="P17" s="3"/>
      <c r="Q17" s="3"/>
    </row>
    <row r="18" spans="1:17" ht="12.75">
      <c r="A18" s="14"/>
      <c r="B18" s="39"/>
      <c r="C18" s="41" t="s">
        <v>42</v>
      </c>
      <c r="D18" s="42"/>
      <c r="E18" s="15" t="s">
        <v>36</v>
      </c>
      <c r="F18" s="62">
        <v>2.056</v>
      </c>
      <c r="G18" s="62">
        <v>2.121</v>
      </c>
      <c r="H18" s="62">
        <v>2.506</v>
      </c>
      <c r="I18" s="63">
        <v>2.908</v>
      </c>
      <c r="J18" s="49">
        <f>'[1]Лист1'!$B$13+MAX('[1]КБЭ'!F18-'[1]Лист1'!$D$9,0)</f>
        <v>2.58322</v>
      </c>
      <c r="K18" s="49">
        <f>'[1]Лист1'!$B$13+MAX('[1]КБЭ'!G18-'[1]Лист1'!$D$9,0)</f>
        <v>2.6482200000000002</v>
      </c>
      <c r="L18" s="49">
        <f>'[1]Лист1'!$B$13+MAX('[1]КБЭ'!H18-'[1]Лист1'!$D$9,0)</f>
        <v>3.03322</v>
      </c>
      <c r="M18" s="74">
        <f>'[1]Лист1'!$B$13+MAX('[1]КБЭ'!I18-'[1]Лист1'!$D$9,0)</f>
        <v>3.43522</v>
      </c>
      <c r="N18" s="3"/>
      <c r="O18" s="3"/>
      <c r="P18" s="3"/>
      <c r="Q18" s="3"/>
    </row>
    <row r="19" spans="1:17" ht="13.5" thickBot="1">
      <c r="A19" s="16"/>
      <c r="B19" s="39"/>
      <c r="C19" s="43" t="s">
        <v>43</v>
      </c>
      <c r="D19" s="44"/>
      <c r="E19" s="45" t="s">
        <v>36</v>
      </c>
      <c r="F19" s="11">
        <v>2.427</v>
      </c>
      <c r="G19" s="11">
        <v>2.491</v>
      </c>
      <c r="H19" s="11">
        <v>2.877</v>
      </c>
      <c r="I19" s="66">
        <v>3.279</v>
      </c>
      <c r="J19" s="50">
        <f>'[1]Лист1'!$B$14+MAX('[1]КБЭ'!F19-'[1]Лист1'!$D$10,0)</f>
        <v>3.17044</v>
      </c>
      <c r="K19" s="50">
        <f>'[1]Лист1'!$B$14+MAX('[1]КБЭ'!G19-'[1]Лист1'!$D$10,0)</f>
        <v>3.23444</v>
      </c>
      <c r="L19" s="50">
        <f>'[1]Лист1'!$B$14+MAX('[1]КБЭ'!H19-'[1]Лист1'!$D$10,0)</f>
        <v>3.62044</v>
      </c>
      <c r="M19" s="75">
        <f>'[1]Лист1'!$B$14+MAX('[1]КБЭ'!I19-'[1]Лист1'!$D$10,0)</f>
        <v>4.0224400000000005</v>
      </c>
      <c r="N19" s="3"/>
      <c r="O19" s="3"/>
      <c r="P19" s="3"/>
      <c r="Q19" s="3"/>
    </row>
    <row r="20" spans="1:13" ht="12.75" customHeight="1" thickBot="1">
      <c r="A20" s="17" t="s">
        <v>9</v>
      </c>
      <c r="B20" s="199" t="s">
        <v>44</v>
      </c>
      <c r="C20" s="200"/>
      <c r="D20" s="200"/>
      <c r="E20" s="200"/>
      <c r="F20" s="200"/>
      <c r="G20" s="200"/>
      <c r="H20" s="200"/>
      <c r="I20" s="200"/>
      <c r="J20" s="193"/>
      <c r="K20" s="193"/>
      <c r="L20" s="193"/>
      <c r="M20" s="194"/>
    </row>
    <row r="21" spans="1:13" ht="12.75">
      <c r="A21" s="14"/>
      <c r="B21" s="2" t="s">
        <v>35</v>
      </c>
      <c r="C21" s="2"/>
      <c r="D21" s="39"/>
      <c r="E21" s="39"/>
      <c r="F21" s="60">
        <v>2.056</v>
      </c>
      <c r="G21" s="60">
        <v>2.121</v>
      </c>
      <c r="H21" s="60">
        <v>2.506</v>
      </c>
      <c r="I21" s="61">
        <v>2.908</v>
      </c>
      <c r="J21" s="46">
        <f>'[1]Лист1'!$B$11+MAX('[1]КБЭ'!F21-'[1]Лист1'!$D$7,0)</f>
        <v>2.46429</v>
      </c>
      <c r="K21" s="47">
        <f>'[1]Лист1'!$B$11+MAX('[1]КБЭ'!G21-'[1]Лист1'!$D$7,0)</f>
        <v>2.52929</v>
      </c>
      <c r="L21" s="47">
        <f>'[1]Лист1'!$B$11+MAX('[1]КБЭ'!H21-'[1]Лист1'!$D$7,0)</f>
        <v>2.91429</v>
      </c>
      <c r="M21" s="48">
        <f>'[1]Лист1'!$B$11+MAX('[1]КБЭ'!I21-'[1]Лист1'!$D$7,0)</f>
        <v>3.3162900000000004</v>
      </c>
    </row>
    <row r="22" spans="1:13" ht="12.75">
      <c r="A22" s="14"/>
      <c r="B22" s="195" t="s">
        <v>37</v>
      </c>
      <c r="C22" s="196"/>
      <c r="D22" s="196"/>
      <c r="E22" s="196"/>
      <c r="F22" s="196"/>
      <c r="G22" s="196"/>
      <c r="H22" s="196"/>
      <c r="I22" s="196"/>
      <c r="J22" s="49"/>
      <c r="K22" s="67"/>
      <c r="L22" s="67"/>
      <c r="M22" s="68"/>
    </row>
    <row r="23" spans="1:13" ht="12.75">
      <c r="A23" s="14"/>
      <c r="B23" s="2"/>
      <c r="C23" s="41" t="s">
        <v>38</v>
      </c>
      <c r="D23" s="42"/>
      <c r="E23" s="42"/>
      <c r="F23" s="62">
        <v>0.853</v>
      </c>
      <c r="G23" s="62">
        <v>0.911</v>
      </c>
      <c r="H23" s="62">
        <v>0.991</v>
      </c>
      <c r="I23" s="63">
        <v>1.107</v>
      </c>
      <c r="J23" s="49">
        <f>'[1]Лист1'!$C$11+MAX('[1]КБЭ'!F23-'[1]Лист1'!$E$7,0)</f>
        <v>1.4195700000000002</v>
      </c>
      <c r="K23" s="67">
        <f>'[1]Лист1'!$C$11+MAX('[1]КБЭ'!G23-'[1]Лист1'!$E$7,0)</f>
        <v>1.47757</v>
      </c>
      <c r="L23" s="67">
        <f>'[1]Лист1'!$C$11+MAX('[1]КБЭ'!H23-'[1]Лист1'!$E$7,0)</f>
        <v>1.5575700000000001</v>
      </c>
      <c r="M23" s="68">
        <f>'[1]Лист1'!$C$11+MAX('[1]КБЭ'!I23-'[1]Лист1'!$E$7,0)</f>
        <v>1.6735700000000002</v>
      </c>
    </row>
    <row r="24" spans="1:13" ht="37.5" customHeight="1">
      <c r="A24" s="14"/>
      <c r="B24" s="2"/>
      <c r="C24" s="43" t="s">
        <v>39</v>
      </c>
      <c r="D24" s="44"/>
      <c r="E24" s="44"/>
      <c r="F24" s="64">
        <v>470.32</v>
      </c>
      <c r="G24" s="64">
        <v>784.515</v>
      </c>
      <c r="H24" s="64">
        <v>547.648</v>
      </c>
      <c r="I24" s="65">
        <v>1018.02</v>
      </c>
      <c r="J24" s="77">
        <f>'[1]Лист1'!$B$16+MAX('[1]КБЭ'!F24-'[1]Лист1'!$F$7,0)</f>
        <v>442.95394</v>
      </c>
      <c r="K24" s="78">
        <f>'[1]Лист1'!$B$16+MAX('[1]КБЭ'!G24-'[1]Лист1'!$F$7,0)</f>
        <v>757.14894</v>
      </c>
      <c r="L24" s="78">
        <f>'[1]Лист1'!$B$16+MAX('[1]КБЭ'!H24-'[1]Лист1'!$F$7,0)</f>
        <v>520.2819400000001</v>
      </c>
      <c r="M24" s="79">
        <f>'[1]Лист1'!$B$16+MAX('[1]КБЭ'!I24-'[1]Лист1'!$F$7,0)</f>
        <v>990.6539399999999</v>
      </c>
    </row>
    <row r="25" spans="1:13" ht="12.75">
      <c r="A25" s="14"/>
      <c r="B25" s="195" t="s">
        <v>40</v>
      </c>
      <c r="C25" s="196"/>
      <c r="D25" s="196"/>
      <c r="E25" s="196"/>
      <c r="F25" s="196"/>
      <c r="G25" s="196"/>
      <c r="H25" s="196"/>
      <c r="I25" s="196"/>
      <c r="J25" s="8"/>
      <c r="K25" s="15"/>
      <c r="L25" s="15"/>
      <c r="M25" s="40"/>
    </row>
    <row r="26" spans="1:13" ht="12.75">
      <c r="A26" s="14"/>
      <c r="B26" s="39"/>
      <c r="C26" s="41" t="s">
        <v>41</v>
      </c>
      <c r="D26" s="42"/>
      <c r="E26" s="42"/>
      <c r="F26" s="62">
        <v>1.685</v>
      </c>
      <c r="G26" s="62">
        <v>1.75</v>
      </c>
      <c r="H26" s="62">
        <v>2.135</v>
      </c>
      <c r="I26" s="63">
        <v>2.537</v>
      </c>
      <c r="J26" s="49">
        <f>'[1]Лист1'!$B$12+MAX('[1]КБЭ'!F26-'[1]Лист1'!$D$8,0)</f>
        <v>2.1798200000000003</v>
      </c>
      <c r="K26" s="67">
        <f>'[1]Лист1'!$B$12+MAX('[1]КБЭ'!G26-'[1]Лист1'!$D$8,0)</f>
        <v>2.24482</v>
      </c>
      <c r="L26" s="67">
        <f>'[1]Лист1'!$B$12+MAX('[1]КБЭ'!H26-'[1]Лист1'!$D$8,0)</f>
        <v>2.6298199999999996</v>
      </c>
      <c r="M26" s="68">
        <f>'[1]Лист1'!$B$12+MAX('[1]КБЭ'!I26-'[1]Лист1'!$D$8,0)</f>
        <v>3.0318199999999997</v>
      </c>
    </row>
    <row r="27" spans="1:13" ht="12.75">
      <c r="A27" s="14"/>
      <c r="B27" s="39"/>
      <c r="C27" s="41" t="s">
        <v>42</v>
      </c>
      <c r="D27" s="42"/>
      <c r="E27" s="42"/>
      <c r="F27" s="62">
        <v>2.056</v>
      </c>
      <c r="G27" s="62">
        <v>2.121</v>
      </c>
      <c r="H27" s="62">
        <v>2.506</v>
      </c>
      <c r="I27" s="63">
        <v>2.908</v>
      </c>
      <c r="J27" s="49">
        <f>'[1]Лист1'!$B$13+MAX('[1]КБЭ'!F27-'[1]Лист1'!$D$9,0)</f>
        <v>2.58322</v>
      </c>
      <c r="K27" s="67">
        <f>'[1]Лист1'!$B$13+MAX('[1]КБЭ'!G27-'[1]Лист1'!$D$9,0)</f>
        <v>2.6482200000000002</v>
      </c>
      <c r="L27" s="67">
        <f>'[1]Лист1'!$B$13+MAX('[1]КБЭ'!H27-'[1]Лист1'!$D$9,0)</f>
        <v>3.03322</v>
      </c>
      <c r="M27" s="68">
        <f>'[1]Лист1'!$B$13+MAX('[1]КБЭ'!I27-'[1]Лист1'!$D$9,0)</f>
        <v>3.43522</v>
      </c>
    </row>
    <row r="28" spans="1:13" ht="13.5" thickBot="1">
      <c r="A28" s="18"/>
      <c r="B28" s="19"/>
      <c r="C28" s="69" t="s">
        <v>43</v>
      </c>
      <c r="D28" s="70"/>
      <c r="E28" s="70"/>
      <c r="F28" s="11">
        <v>2.427</v>
      </c>
      <c r="G28" s="11">
        <v>2.491</v>
      </c>
      <c r="H28" s="11">
        <v>2.877</v>
      </c>
      <c r="I28" s="66">
        <v>3.279</v>
      </c>
      <c r="J28" s="50">
        <f>'[1]Лист1'!$B$14+MAX('[1]КБЭ'!F28-'[1]Лист1'!$D$10,0)</f>
        <v>3.17044</v>
      </c>
      <c r="K28" s="71">
        <f>'[1]Лист1'!$B$14+MAX('[1]КБЭ'!G28-'[1]Лист1'!$D$10,0)</f>
        <v>3.23444</v>
      </c>
      <c r="L28" s="71">
        <f>'[1]Лист1'!$B$14+MAX('[1]КБЭ'!H28-'[1]Лист1'!$D$10,0)</f>
        <v>3.62044</v>
      </c>
      <c r="M28" s="72">
        <f>'[1]Лист1'!$B$14+MAX('[1]КБЭ'!I28-'[1]Лист1'!$D$10,0)</f>
        <v>4.0224400000000005</v>
      </c>
    </row>
    <row r="29" spans="1:13" ht="12" customHeight="1" thickBot="1">
      <c r="A29" s="197" t="s">
        <v>45</v>
      </c>
      <c r="B29" s="198"/>
      <c r="C29" s="198"/>
      <c r="D29" s="198"/>
      <c r="E29" s="198"/>
      <c r="F29" s="198"/>
      <c r="G29" s="198"/>
      <c r="H29" s="198"/>
      <c r="I29" s="198"/>
      <c r="J29" s="193"/>
      <c r="K29" s="193"/>
      <c r="L29" s="193"/>
      <c r="M29" s="194"/>
    </row>
    <row r="30" spans="1:14" ht="13.5" thickBot="1">
      <c r="A30" s="20"/>
      <c r="B30" s="21" t="s">
        <v>35</v>
      </c>
      <c r="C30" s="22"/>
      <c r="D30" s="23"/>
      <c r="E30" s="23" t="s">
        <v>36</v>
      </c>
      <c r="F30" s="24"/>
      <c r="G30" s="51"/>
      <c r="H30" s="24">
        <v>0.7</v>
      </c>
      <c r="I30" s="25"/>
      <c r="J30" s="26"/>
      <c r="K30" s="51"/>
      <c r="L30" s="51">
        <f>'[1]Лист1'!$B$11+MAX('[1]КБЭ'!H30-'[1]Лист1'!$D$7,0)</f>
        <v>1.10829</v>
      </c>
      <c r="M30" s="27"/>
      <c r="N30" s="3"/>
    </row>
    <row r="31" spans="1:13" ht="12.75" customHeight="1" thickBot="1">
      <c r="A31" s="191" t="s">
        <v>46</v>
      </c>
      <c r="B31" s="192"/>
      <c r="C31" s="192"/>
      <c r="D31" s="192"/>
      <c r="E31" s="192"/>
      <c r="F31" s="192"/>
      <c r="G31" s="192"/>
      <c r="H31" s="192"/>
      <c r="I31" s="192"/>
      <c r="J31" s="193"/>
      <c r="K31" s="193"/>
      <c r="L31" s="193"/>
      <c r="M31" s="194"/>
    </row>
    <row r="32" spans="1:13" ht="13.5" thickBot="1">
      <c r="A32" s="18"/>
      <c r="B32" s="28" t="s">
        <v>35</v>
      </c>
      <c r="C32" s="28"/>
      <c r="D32" s="19"/>
      <c r="E32" s="19" t="s">
        <v>36</v>
      </c>
      <c r="F32" s="29"/>
      <c r="G32" s="51"/>
      <c r="H32" s="29">
        <v>0.7</v>
      </c>
      <c r="I32" s="30"/>
      <c r="J32" s="26"/>
      <c r="K32" s="51"/>
      <c r="L32" s="51">
        <f>'[1]Лист1'!$B$11+MAX('[1]КБЭ'!H32-'[1]Лист1'!$D$7,0)</f>
        <v>1.10829</v>
      </c>
      <c r="M32" s="27"/>
    </row>
    <row r="33" spans="1:13" ht="12.75">
      <c r="A33" s="31"/>
      <c r="B33" s="31"/>
      <c r="C33" s="31"/>
      <c r="D33" s="31"/>
      <c r="E33" s="31"/>
      <c r="F33" s="32"/>
      <c r="G33" s="32"/>
      <c r="H33" s="32"/>
      <c r="I33" s="32"/>
      <c r="J33" s="32"/>
      <c r="K33" s="32"/>
      <c r="L33" s="32"/>
      <c r="M33" s="32"/>
    </row>
    <row r="34" spans="1:13" ht="12.75">
      <c r="A34" s="34"/>
      <c r="B34" s="34"/>
      <c r="C34" s="34"/>
      <c r="D34" s="34"/>
      <c r="E34" s="34"/>
      <c r="F34" s="34"/>
      <c r="G34" s="34"/>
      <c r="H34" s="34"/>
      <c r="I34" s="34"/>
      <c r="J34" s="34"/>
      <c r="K34" s="34"/>
      <c r="L34" s="34"/>
      <c r="M34" s="34"/>
    </row>
    <row r="35" spans="1:13" ht="12.75">
      <c r="A35" s="34"/>
      <c r="B35" s="34"/>
      <c r="C35" s="34"/>
      <c r="D35" s="34"/>
      <c r="E35" s="34"/>
      <c r="F35" s="34"/>
      <c r="G35" s="34"/>
      <c r="H35" s="34"/>
      <c r="I35" s="34"/>
      <c r="J35" s="34"/>
      <c r="K35" s="34"/>
      <c r="L35" s="34"/>
      <c r="M35" s="34"/>
    </row>
    <row r="36" spans="1:13" ht="12.75">
      <c r="A36" s="34"/>
      <c r="B36" s="34"/>
      <c r="C36" s="34"/>
      <c r="D36" s="34"/>
      <c r="E36" s="34"/>
      <c r="F36" s="34"/>
      <c r="G36" s="34"/>
      <c r="H36" s="34"/>
      <c r="I36" s="34"/>
      <c r="J36" s="34"/>
      <c r="K36" s="34"/>
      <c r="L36" s="34"/>
      <c r="M36" s="34"/>
    </row>
    <row r="37" spans="1:13" ht="12.75">
      <c r="A37" s="34"/>
      <c r="B37" s="34"/>
      <c r="C37" s="34"/>
      <c r="D37" s="34"/>
      <c r="E37" s="34"/>
      <c r="F37" s="34"/>
      <c r="G37" s="34"/>
      <c r="H37" s="34"/>
      <c r="I37" s="34"/>
      <c r="J37" s="34"/>
      <c r="K37" s="34"/>
      <c r="L37" s="34"/>
      <c r="M37" s="34"/>
    </row>
    <row r="38" spans="1:13" ht="12.75">
      <c r="A38" s="31"/>
      <c r="B38" s="31"/>
      <c r="C38" s="31"/>
      <c r="D38" s="31"/>
      <c r="E38" s="31"/>
      <c r="F38" s="32"/>
      <c r="G38" s="32"/>
      <c r="H38" s="32"/>
      <c r="I38" s="32"/>
      <c r="J38" s="32"/>
      <c r="K38" s="32"/>
      <c r="L38" s="32"/>
      <c r="M38" s="32"/>
    </row>
    <row r="39" spans="1:13" ht="12.75">
      <c r="A39" s="31"/>
      <c r="B39" s="31"/>
      <c r="C39" s="31"/>
      <c r="D39" s="31"/>
      <c r="E39" s="31"/>
      <c r="F39" s="32"/>
      <c r="G39" s="32"/>
      <c r="H39" s="32"/>
      <c r="I39" s="32"/>
      <c r="J39" s="32"/>
      <c r="K39" s="32"/>
      <c r="L39" s="32"/>
      <c r="M39" s="32"/>
    </row>
    <row r="40" spans="1:13" ht="15.75">
      <c r="A40" s="35" t="s">
        <v>132</v>
      </c>
      <c r="B40" s="31"/>
      <c r="C40" s="31"/>
      <c r="D40" s="31"/>
      <c r="E40" s="31"/>
      <c r="F40" s="32"/>
      <c r="G40" s="32"/>
      <c r="H40" s="32"/>
      <c r="I40" s="32"/>
      <c r="J40" s="32"/>
      <c r="K40" s="32"/>
      <c r="L40" s="32"/>
      <c r="M40" s="32"/>
    </row>
    <row r="41" spans="1:13" ht="12.75">
      <c r="A41" s="31"/>
      <c r="B41" s="31"/>
      <c r="C41" s="31"/>
      <c r="D41" s="31"/>
      <c r="E41" s="31"/>
      <c r="F41" s="32"/>
      <c r="G41" s="32"/>
      <c r="H41" s="32"/>
      <c r="I41" s="32"/>
      <c r="J41" s="32"/>
      <c r="K41" s="32"/>
      <c r="L41" s="32"/>
      <c r="M41" s="32"/>
    </row>
    <row r="42" spans="1:13" ht="12.75">
      <c r="A42" s="31"/>
      <c r="B42" s="31"/>
      <c r="C42" s="31"/>
      <c r="D42" s="31"/>
      <c r="E42" s="31"/>
      <c r="F42" s="32"/>
      <c r="G42" s="32"/>
      <c r="H42" s="32"/>
      <c r="I42" s="32"/>
      <c r="J42" s="32"/>
      <c r="K42" s="32"/>
      <c r="L42" s="32"/>
      <c r="M42" s="32"/>
    </row>
    <row r="43" spans="1:13" ht="12.75">
      <c r="A43" s="31"/>
      <c r="B43" s="31"/>
      <c r="C43" s="31"/>
      <c r="D43" s="31"/>
      <c r="E43" s="31"/>
      <c r="F43" s="32"/>
      <c r="G43" s="32"/>
      <c r="H43" s="32"/>
      <c r="I43" s="32"/>
      <c r="J43" s="32"/>
      <c r="K43" s="32"/>
      <c r="L43" s="32"/>
      <c r="M43" s="32"/>
    </row>
    <row r="44" spans="1:13" ht="12.75">
      <c r="A44" s="31"/>
      <c r="B44" s="31"/>
      <c r="C44" s="31"/>
      <c r="D44" s="31"/>
      <c r="E44" s="31"/>
      <c r="F44" s="32"/>
      <c r="G44" s="32"/>
      <c r="H44" s="32"/>
      <c r="I44" s="32"/>
      <c r="J44" s="32"/>
      <c r="K44" s="32"/>
      <c r="L44" s="32"/>
      <c r="M44" s="32"/>
    </row>
    <row r="45" spans="1:13" ht="13.5" customHeight="1">
      <c r="A45" s="31"/>
      <c r="B45" s="31"/>
      <c r="C45" s="31"/>
      <c r="D45" s="31"/>
      <c r="E45" s="31"/>
      <c r="F45" s="32"/>
      <c r="G45" s="32"/>
      <c r="H45" s="32"/>
      <c r="I45" s="32"/>
      <c r="J45" s="32"/>
      <c r="K45" s="32"/>
      <c r="L45" s="32"/>
      <c r="M45" s="32"/>
    </row>
    <row r="46" spans="1:13" ht="15.75">
      <c r="A46" s="35" t="s">
        <v>98</v>
      </c>
      <c r="B46" s="31"/>
      <c r="C46" s="31"/>
      <c r="D46" s="31"/>
      <c r="E46" s="31"/>
      <c r="F46" s="32"/>
      <c r="G46" s="32"/>
      <c r="H46" s="32"/>
      <c r="I46" s="32"/>
      <c r="J46" s="32"/>
      <c r="K46" s="32"/>
      <c r="L46" s="32"/>
      <c r="M46" s="32"/>
    </row>
    <row r="47" spans="1:13" ht="12.75">
      <c r="A47" s="31"/>
      <c r="B47" s="31"/>
      <c r="C47" s="31"/>
      <c r="D47" s="31"/>
      <c r="E47" s="31"/>
      <c r="F47" s="32"/>
      <c r="G47" s="32"/>
      <c r="H47" s="32"/>
      <c r="I47" s="32"/>
      <c r="J47" s="32"/>
      <c r="K47" s="32"/>
      <c r="L47" s="32"/>
      <c r="M47" s="32"/>
    </row>
    <row r="48" spans="1:13" ht="18">
      <c r="A48" s="73"/>
      <c r="B48" s="31"/>
      <c r="C48" s="31"/>
      <c r="D48" s="31"/>
      <c r="E48" s="31"/>
      <c r="F48" s="32"/>
      <c r="G48" s="32"/>
      <c r="H48" s="32"/>
      <c r="I48" s="32"/>
      <c r="J48" s="32"/>
      <c r="K48" s="32"/>
      <c r="L48" s="32"/>
      <c r="M48" s="32"/>
    </row>
    <row r="49" spans="1:13" ht="12.75">
      <c r="A49" s="31"/>
      <c r="B49" s="31"/>
      <c r="C49" s="31"/>
      <c r="D49" s="31"/>
      <c r="E49" s="31"/>
      <c r="F49" s="32"/>
      <c r="G49" s="32"/>
      <c r="H49" s="32"/>
      <c r="I49" s="32"/>
      <c r="J49" s="32"/>
      <c r="K49" s="32"/>
      <c r="L49" s="32"/>
      <c r="M49" s="32"/>
    </row>
    <row r="50" spans="1:13" ht="12.75">
      <c r="A50" s="31"/>
      <c r="B50" s="31"/>
      <c r="C50" s="31"/>
      <c r="D50" s="31"/>
      <c r="E50" s="31"/>
      <c r="F50" s="32"/>
      <c r="G50" s="32"/>
      <c r="H50" s="32"/>
      <c r="I50" s="32"/>
      <c r="J50" s="32"/>
      <c r="K50" s="32"/>
      <c r="L50" s="32"/>
      <c r="M50" s="32"/>
    </row>
    <row r="51" spans="1:13" ht="18">
      <c r="A51" s="73"/>
      <c r="B51" s="31"/>
      <c r="C51" s="31"/>
      <c r="D51" s="31"/>
      <c r="E51" s="31"/>
      <c r="F51" s="32"/>
      <c r="G51" s="32"/>
      <c r="H51" s="32"/>
      <c r="I51" s="32"/>
      <c r="J51" s="32"/>
      <c r="K51" s="32"/>
      <c r="L51" s="32"/>
      <c r="M51" s="32"/>
    </row>
    <row r="52" spans="1:13" ht="37.5" customHeight="1">
      <c r="A52" s="189"/>
      <c r="B52" s="189"/>
      <c r="C52" s="189"/>
      <c r="D52" s="189"/>
      <c r="E52" s="189"/>
      <c r="F52" s="189"/>
      <c r="G52" s="189"/>
      <c r="H52" s="189"/>
      <c r="I52" s="189"/>
      <c r="J52" s="189"/>
      <c r="K52" s="189"/>
      <c r="L52" s="189"/>
      <c r="M52" s="189"/>
    </row>
  </sheetData>
  <mergeCells count="17">
    <mergeCell ref="A52:M52"/>
    <mergeCell ref="A2:M2"/>
    <mergeCell ref="A31:M31"/>
    <mergeCell ref="B16:I16"/>
    <mergeCell ref="B22:I22"/>
    <mergeCell ref="B13:I13"/>
    <mergeCell ref="B25:I25"/>
    <mergeCell ref="A29:M29"/>
    <mergeCell ref="B20:M20"/>
    <mergeCell ref="B11:M11"/>
    <mergeCell ref="A5:M5"/>
    <mergeCell ref="A6:M6"/>
    <mergeCell ref="A8:A9"/>
    <mergeCell ref="B8:D9"/>
    <mergeCell ref="E8:E9"/>
    <mergeCell ref="F8:I8"/>
    <mergeCell ref="J8:M8"/>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85"/>
  <sheetViews>
    <sheetView tabSelected="1" view="pageBreakPreview" zoomScale="75" zoomScaleNormal="75" zoomScaleSheetLayoutView="75" workbookViewId="0" topLeftCell="A23">
      <selection activeCell="H36" sqref="H36"/>
    </sheetView>
  </sheetViews>
  <sheetFormatPr defaultColWidth="9.00390625" defaultRowHeight="12.75"/>
  <cols>
    <col min="1" max="1" width="3.125" style="97" customWidth="1"/>
    <col min="2" max="2" width="3.625" style="97" customWidth="1"/>
    <col min="3" max="5" width="9.125" style="97" customWidth="1"/>
    <col min="6" max="6" width="70.625" style="97" customWidth="1"/>
    <col min="7" max="7" width="16.625" style="97" customWidth="1"/>
    <col min="8" max="8" width="22.375" style="97" customWidth="1"/>
    <col min="9" max="9" width="18.25390625" style="97" customWidth="1"/>
    <col min="10" max="16384" width="9.125" style="97" customWidth="1"/>
  </cols>
  <sheetData>
    <row r="1" spans="1:8" ht="42" customHeight="1">
      <c r="A1" s="225" t="s">
        <v>135</v>
      </c>
      <c r="B1" s="225"/>
      <c r="C1" s="225"/>
      <c r="D1" s="225"/>
      <c r="E1" s="225"/>
      <c r="F1" s="225"/>
      <c r="G1" s="225"/>
      <c r="H1" s="225"/>
    </row>
    <row r="2" ht="25.5" customHeight="1">
      <c r="A2" s="98"/>
    </row>
    <row r="3" ht="25.5" customHeight="1"/>
    <row r="4" ht="25.5" customHeight="1">
      <c r="A4" s="98"/>
    </row>
    <row r="5" ht="25.5" customHeight="1">
      <c r="A5" s="98"/>
    </row>
    <row r="6" spans="1:8" ht="25.5" customHeight="1">
      <c r="A6" s="215" t="s">
        <v>0</v>
      </c>
      <c r="B6" s="215"/>
      <c r="C6" s="215"/>
      <c r="D6" s="215"/>
      <c r="E6" s="215"/>
      <c r="F6" s="215"/>
      <c r="G6" s="215"/>
      <c r="H6" s="215"/>
    </row>
    <row r="7" ht="14.25" customHeight="1"/>
    <row r="8" spans="1:8" ht="12.75">
      <c r="A8" s="98"/>
      <c r="C8" s="99"/>
      <c r="D8" s="99"/>
      <c r="E8" s="99"/>
      <c r="F8" s="99"/>
      <c r="H8" s="100" t="s">
        <v>1</v>
      </c>
    </row>
    <row r="9" spans="1:8" ht="12.75" customHeight="1">
      <c r="A9" s="216" t="s">
        <v>2</v>
      </c>
      <c r="B9" s="216" t="s">
        <v>3</v>
      </c>
      <c r="C9" s="216"/>
      <c r="D9" s="216"/>
      <c r="E9" s="216"/>
      <c r="F9" s="216"/>
      <c r="G9" s="217" t="s">
        <v>4</v>
      </c>
      <c r="H9" s="219" t="s">
        <v>131</v>
      </c>
    </row>
    <row r="10" spans="1:8" ht="12.75">
      <c r="A10" s="216"/>
      <c r="B10" s="216"/>
      <c r="C10" s="216"/>
      <c r="D10" s="216"/>
      <c r="E10" s="216"/>
      <c r="F10" s="216"/>
      <c r="G10" s="218"/>
      <c r="H10" s="220"/>
    </row>
    <row r="11" spans="1:9" ht="42.75" customHeight="1">
      <c r="A11" s="101">
        <v>1</v>
      </c>
      <c r="B11" s="221" t="s">
        <v>79</v>
      </c>
      <c r="C11" s="222"/>
      <c r="D11" s="222"/>
      <c r="E11" s="222"/>
      <c r="F11" s="223"/>
      <c r="G11" s="102"/>
      <c r="H11" s="103">
        <f>H12-H13-H14-H15</f>
        <v>54.329729126213586</v>
      </c>
      <c r="I11" s="104"/>
    </row>
    <row r="12" spans="1:9" ht="53.25" customHeight="1">
      <c r="A12" s="224" t="s">
        <v>5</v>
      </c>
      <c r="B12" s="224"/>
      <c r="C12" s="210" t="s">
        <v>136</v>
      </c>
      <c r="D12" s="211"/>
      <c r="E12" s="211"/>
      <c r="F12" s="212"/>
      <c r="G12" s="105"/>
      <c r="H12" s="106">
        <v>55.959621</v>
      </c>
      <c r="I12" s="107"/>
    </row>
    <row r="13" spans="1:10" ht="57" customHeight="1">
      <c r="A13" s="224" t="s">
        <v>6</v>
      </c>
      <c r="B13" s="224"/>
      <c r="C13" s="210" t="s">
        <v>137</v>
      </c>
      <c r="D13" s="211"/>
      <c r="E13" s="211"/>
      <c r="F13" s="212"/>
      <c r="G13" s="105"/>
      <c r="H13" s="106">
        <f>H12-(H12/103*100)</f>
        <v>1.6298918737864128</v>
      </c>
      <c r="I13" s="108"/>
      <c r="J13" s="109"/>
    </row>
    <row r="14" spans="1:10" ht="80.25" customHeight="1">
      <c r="A14" s="224" t="s">
        <v>7</v>
      </c>
      <c r="B14" s="224"/>
      <c r="C14" s="210" t="s">
        <v>138</v>
      </c>
      <c r="D14" s="211"/>
      <c r="E14" s="211"/>
      <c r="F14" s="212"/>
      <c r="G14" s="105"/>
      <c r="H14" s="106">
        <v>0</v>
      </c>
      <c r="I14" s="108"/>
      <c r="J14" s="109"/>
    </row>
    <row r="15" spans="1:10" ht="44.25" customHeight="1">
      <c r="A15" s="208" t="s">
        <v>8</v>
      </c>
      <c r="B15" s="209"/>
      <c r="C15" s="213" t="s">
        <v>80</v>
      </c>
      <c r="D15" s="206"/>
      <c r="E15" s="206"/>
      <c r="F15" s="207"/>
      <c r="G15" s="105"/>
      <c r="H15" s="106">
        <v>0</v>
      </c>
      <c r="I15" s="108"/>
      <c r="J15" s="109"/>
    </row>
    <row r="16" spans="1:9" ht="65.25" customHeight="1">
      <c r="A16" s="101">
        <v>2</v>
      </c>
      <c r="B16" s="205" t="s">
        <v>139</v>
      </c>
      <c r="C16" s="206"/>
      <c r="D16" s="206"/>
      <c r="E16" s="206"/>
      <c r="F16" s="207"/>
      <c r="G16" s="105"/>
      <c r="H16" s="103">
        <f>(H17)</f>
        <v>41.71624</v>
      </c>
      <c r="I16" s="104"/>
    </row>
    <row r="17" spans="1:9" ht="19.5" customHeight="1">
      <c r="A17" s="208" t="s">
        <v>9</v>
      </c>
      <c r="B17" s="209"/>
      <c r="C17" s="213" t="s">
        <v>74</v>
      </c>
      <c r="D17" s="206"/>
      <c r="E17" s="206"/>
      <c r="F17" s="207"/>
      <c r="G17" s="105"/>
      <c r="H17" s="106">
        <v>41.71624</v>
      </c>
      <c r="I17" s="108"/>
    </row>
    <row r="18" spans="1:9" ht="54" customHeight="1">
      <c r="A18" s="101">
        <v>3</v>
      </c>
      <c r="B18" s="202" t="s">
        <v>140</v>
      </c>
      <c r="C18" s="203"/>
      <c r="D18" s="203"/>
      <c r="E18" s="203"/>
      <c r="F18" s="204"/>
      <c r="G18" s="110"/>
      <c r="H18" s="103">
        <f>MIN(H20,H19)</f>
        <v>0.1259999999999999</v>
      </c>
      <c r="I18" s="104"/>
    </row>
    <row r="19" spans="1:9" ht="52.5" customHeight="1">
      <c r="A19" s="208" t="s">
        <v>10</v>
      </c>
      <c r="B19" s="209"/>
      <c r="C19" s="210" t="s">
        <v>141</v>
      </c>
      <c r="D19" s="211"/>
      <c r="E19" s="211"/>
      <c r="F19" s="212"/>
      <c r="G19" s="105"/>
      <c r="H19" s="106">
        <v>0.1259999999999999</v>
      </c>
      <c r="I19" s="104"/>
    </row>
    <row r="20" spans="1:9" ht="32.25" customHeight="1">
      <c r="A20" s="208" t="s">
        <v>11</v>
      </c>
      <c r="B20" s="209"/>
      <c r="C20" s="210" t="s">
        <v>81</v>
      </c>
      <c r="D20" s="211"/>
      <c r="E20" s="211"/>
      <c r="F20" s="212"/>
      <c r="G20" s="105"/>
      <c r="H20" s="106">
        <f>H19</f>
        <v>0.1259999999999999</v>
      </c>
      <c r="I20" s="104"/>
    </row>
    <row r="21" spans="1:9" ht="30.75" customHeight="1">
      <c r="A21" s="101">
        <v>4</v>
      </c>
      <c r="B21" s="202" t="s">
        <v>82</v>
      </c>
      <c r="C21" s="203"/>
      <c r="D21" s="203"/>
      <c r="E21" s="203"/>
      <c r="F21" s="204"/>
      <c r="G21" s="105"/>
      <c r="H21" s="103">
        <v>0</v>
      </c>
      <c r="I21" s="104"/>
    </row>
    <row r="22" spans="1:9" ht="31.5" customHeight="1">
      <c r="A22" s="101">
        <v>5</v>
      </c>
      <c r="B22" s="202" t="s">
        <v>83</v>
      </c>
      <c r="C22" s="203"/>
      <c r="D22" s="203"/>
      <c r="E22" s="203"/>
      <c r="F22" s="204"/>
      <c r="G22" s="105"/>
      <c r="H22" s="103">
        <f>SUM(H23:H25)</f>
        <v>27.995013999999998</v>
      </c>
      <c r="I22" s="108"/>
    </row>
    <row r="23" spans="1:9" ht="37.5" customHeight="1">
      <c r="A23" s="208" t="s">
        <v>12</v>
      </c>
      <c r="B23" s="209"/>
      <c r="C23" s="210" t="s">
        <v>84</v>
      </c>
      <c r="D23" s="211"/>
      <c r="E23" s="211"/>
      <c r="F23" s="212"/>
      <c r="G23" s="105"/>
      <c r="H23" s="106">
        <v>0</v>
      </c>
      <c r="I23" s="104"/>
    </row>
    <row r="24" spans="1:10" ht="34.5" customHeight="1">
      <c r="A24" s="208" t="s">
        <v>13</v>
      </c>
      <c r="B24" s="209"/>
      <c r="C24" s="210" t="s">
        <v>85</v>
      </c>
      <c r="D24" s="211"/>
      <c r="E24" s="211"/>
      <c r="F24" s="212"/>
      <c r="G24" s="105"/>
      <c r="H24" s="106">
        <v>15.595514</v>
      </c>
      <c r="I24" s="104"/>
      <c r="J24" s="111"/>
    </row>
    <row r="25" spans="1:9" ht="34.5" customHeight="1">
      <c r="A25" s="208" t="s">
        <v>14</v>
      </c>
      <c r="B25" s="209"/>
      <c r="C25" s="210" t="s">
        <v>86</v>
      </c>
      <c r="D25" s="211"/>
      <c r="E25" s="211"/>
      <c r="F25" s="212"/>
      <c r="G25" s="105"/>
      <c r="H25" s="106">
        <f>H26+H27</f>
        <v>12.3995</v>
      </c>
      <c r="I25" s="104"/>
    </row>
    <row r="26" spans="1:9" s="116" customFormat="1" ht="22.5" customHeight="1">
      <c r="A26" s="226" t="s">
        <v>87</v>
      </c>
      <c r="B26" s="227"/>
      <c r="C26" s="227"/>
      <c r="D26" s="227"/>
      <c r="E26" s="228"/>
      <c r="F26" s="112" t="s">
        <v>15</v>
      </c>
      <c r="G26" s="113"/>
      <c r="H26" s="114">
        <v>9.5939</v>
      </c>
      <c r="I26" s="115"/>
    </row>
    <row r="27" spans="1:9" s="116" customFormat="1" ht="22.5" customHeight="1">
      <c r="A27" s="229"/>
      <c r="B27" s="230"/>
      <c r="C27" s="230"/>
      <c r="D27" s="230"/>
      <c r="E27" s="231"/>
      <c r="F27" s="112" t="s">
        <v>16</v>
      </c>
      <c r="G27" s="113"/>
      <c r="H27" s="114">
        <v>2.8056</v>
      </c>
      <c r="I27" s="115"/>
    </row>
    <row r="28" spans="1:9" ht="60" customHeight="1">
      <c r="A28" s="101">
        <v>6</v>
      </c>
      <c r="B28" s="202" t="s">
        <v>142</v>
      </c>
      <c r="C28" s="203"/>
      <c r="D28" s="203"/>
      <c r="E28" s="203"/>
      <c r="F28" s="204"/>
      <c r="G28" s="105"/>
      <c r="H28" s="103">
        <v>0</v>
      </c>
      <c r="I28" s="104"/>
    </row>
    <row r="29" spans="1:10" ht="65.25" customHeight="1">
      <c r="A29" s="101">
        <v>7</v>
      </c>
      <c r="B29" s="202" t="s">
        <v>143</v>
      </c>
      <c r="C29" s="203"/>
      <c r="D29" s="203"/>
      <c r="E29" s="203"/>
      <c r="F29" s="204"/>
      <c r="H29" s="103">
        <f>SUM(H30:H31)</f>
        <v>41.0912</v>
      </c>
      <c r="I29" s="104"/>
      <c r="J29" s="111"/>
    </row>
    <row r="30" spans="1:10" ht="23.25" customHeight="1">
      <c r="A30" s="226" t="s">
        <v>88</v>
      </c>
      <c r="B30" s="227"/>
      <c r="C30" s="227"/>
      <c r="D30" s="227"/>
      <c r="E30" s="228"/>
      <c r="F30" s="112" t="s">
        <v>15</v>
      </c>
      <c r="G30" s="113"/>
      <c r="H30" s="114">
        <v>34.783181</v>
      </c>
      <c r="I30" s="104"/>
      <c r="J30" s="111"/>
    </row>
    <row r="31" spans="1:10" ht="23.25" customHeight="1">
      <c r="A31" s="229"/>
      <c r="B31" s="230"/>
      <c r="C31" s="230"/>
      <c r="D31" s="230"/>
      <c r="E31" s="231"/>
      <c r="F31" s="112" t="s">
        <v>16</v>
      </c>
      <c r="G31" s="113"/>
      <c r="H31" s="114">
        <v>6.308019</v>
      </c>
      <c r="I31" s="104"/>
      <c r="J31" s="111"/>
    </row>
    <row r="32" spans="1:13" ht="42.75" customHeight="1">
      <c r="A32" s="117">
        <v>8</v>
      </c>
      <c r="B32" s="205" t="s">
        <v>89</v>
      </c>
      <c r="C32" s="206"/>
      <c r="D32" s="206"/>
      <c r="E32" s="206"/>
      <c r="F32" s="207"/>
      <c r="G32" s="105"/>
      <c r="H32" s="103">
        <f>H33-H34-H29-H28</f>
        <v>43.11932</v>
      </c>
      <c r="I32" s="104"/>
      <c r="K32" s="111"/>
      <c r="M32" s="111"/>
    </row>
    <row r="33" spans="1:13" ht="42.75" customHeight="1">
      <c r="A33" s="117">
        <v>9</v>
      </c>
      <c r="B33" s="221" t="s">
        <v>90</v>
      </c>
      <c r="C33" s="232"/>
      <c r="D33" s="232"/>
      <c r="E33" s="232"/>
      <c r="F33" s="233"/>
      <c r="G33" s="105"/>
      <c r="H33" s="103">
        <v>99.609105</v>
      </c>
      <c r="I33" s="118"/>
      <c r="K33" s="111"/>
      <c r="M33" s="111"/>
    </row>
    <row r="34" spans="1:9" ht="55.5" customHeight="1">
      <c r="A34" s="117">
        <v>10</v>
      </c>
      <c r="B34" s="202" t="s">
        <v>144</v>
      </c>
      <c r="C34" s="211"/>
      <c r="D34" s="211"/>
      <c r="E34" s="211"/>
      <c r="F34" s="212"/>
      <c r="G34" s="105"/>
      <c r="H34" s="103">
        <f>H33-84.21052</f>
        <v>15.398584999999997</v>
      </c>
      <c r="I34" s="108"/>
    </row>
    <row r="35" spans="1:9" ht="40.5" customHeight="1">
      <c r="A35" s="117">
        <v>11</v>
      </c>
      <c r="B35" s="210" t="s">
        <v>91</v>
      </c>
      <c r="C35" s="211"/>
      <c r="D35" s="211"/>
      <c r="E35" s="211"/>
      <c r="F35" s="212"/>
      <c r="G35" s="105"/>
      <c r="H35" s="103">
        <v>0.4</v>
      </c>
      <c r="I35" s="104"/>
    </row>
    <row r="36" spans="1:10" ht="59.25" customHeight="1">
      <c r="A36" s="214" t="s">
        <v>17</v>
      </c>
      <c r="B36" s="214"/>
      <c r="C36" s="214"/>
      <c r="D36" s="214"/>
      <c r="E36" s="214"/>
      <c r="F36" s="214"/>
      <c r="G36" s="119"/>
      <c r="H36" s="120">
        <f>MIN(1,ROUND((H11+H16+H18+H21-H22)/((H28-H23)+(H32-H24)+(H29-H25)+H34),5))</f>
        <v>0.952</v>
      </c>
      <c r="I36" s="111"/>
      <c r="J36" s="111"/>
    </row>
    <row r="37" spans="8:9" ht="12.75">
      <c r="H37" s="111"/>
      <c r="I37" s="111"/>
    </row>
    <row r="38" spans="8:9" ht="12.75">
      <c r="H38" s="111"/>
      <c r="I38" s="111"/>
    </row>
    <row r="39" ht="12.75">
      <c r="H39" s="111"/>
    </row>
    <row r="40" ht="12.75">
      <c r="H40" s="111"/>
    </row>
    <row r="41" ht="12.75">
      <c r="H41" s="111"/>
    </row>
    <row r="43" spans="1:7" ht="23.25">
      <c r="A43" s="121" t="s">
        <v>18</v>
      </c>
      <c r="B43" s="122"/>
      <c r="C43" s="122"/>
      <c r="D43" s="122"/>
      <c r="E43" s="122"/>
      <c r="G43" s="123" t="s">
        <v>134</v>
      </c>
    </row>
    <row r="44" spans="1:7" ht="23.25">
      <c r="A44" s="124"/>
      <c r="B44" s="122"/>
      <c r="C44" s="122"/>
      <c r="D44" s="122"/>
      <c r="E44" s="122"/>
      <c r="G44" s="122"/>
    </row>
    <row r="45" spans="1:7" ht="23.25">
      <c r="A45" s="124"/>
      <c r="B45" s="122"/>
      <c r="C45" s="122"/>
      <c r="D45" s="122"/>
      <c r="E45" s="122"/>
      <c r="G45" s="122"/>
    </row>
    <row r="46" spans="1:7" ht="23.25">
      <c r="A46" s="124"/>
      <c r="B46" s="122"/>
      <c r="C46" s="122"/>
      <c r="D46" s="122"/>
      <c r="E46" s="122"/>
      <c r="F46" s="122"/>
      <c r="G46" s="122"/>
    </row>
    <row r="47" spans="1:7" ht="23.25">
      <c r="A47" s="121" t="s">
        <v>19</v>
      </c>
      <c r="B47" s="122"/>
      <c r="C47" s="122"/>
      <c r="D47" s="122"/>
      <c r="E47" s="122"/>
      <c r="F47" s="122"/>
      <c r="G47" s="123" t="s">
        <v>20</v>
      </c>
    </row>
    <row r="48" spans="1:7" ht="23.25">
      <c r="A48" s="124"/>
      <c r="B48" s="122"/>
      <c r="C48" s="122"/>
      <c r="D48" s="122"/>
      <c r="E48" s="122"/>
      <c r="F48" s="122"/>
      <c r="G48" s="122"/>
    </row>
    <row r="49" ht="12.75">
      <c r="A49" s="98"/>
    </row>
    <row r="50" ht="12.75">
      <c r="A50" s="98"/>
    </row>
    <row r="51" ht="12.75">
      <c r="A51" s="98"/>
    </row>
    <row r="52" ht="12.75">
      <c r="A52" s="98"/>
    </row>
    <row r="53" ht="12.75">
      <c r="A53" s="98"/>
    </row>
    <row r="54" ht="12.75">
      <c r="A54" s="98"/>
    </row>
    <row r="55" ht="12.75">
      <c r="A55" s="98"/>
    </row>
    <row r="56" ht="12.75">
      <c r="A56" s="98"/>
    </row>
    <row r="57" ht="12.75">
      <c r="A57" s="98"/>
    </row>
    <row r="58" ht="12.75">
      <c r="A58" s="98"/>
    </row>
    <row r="59" ht="12.75">
      <c r="A59" s="125"/>
    </row>
    <row r="60" ht="12.75">
      <c r="A60" s="125"/>
    </row>
    <row r="61" ht="12.75">
      <c r="A61" s="125"/>
    </row>
    <row r="62" ht="12.75">
      <c r="A62" s="125"/>
    </row>
    <row r="63" ht="12.75">
      <c r="A63" s="125"/>
    </row>
    <row r="64" ht="12.75">
      <c r="A64" s="125"/>
    </row>
    <row r="65" ht="12.75">
      <c r="A65" s="125"/>
    </row>
    <row r="66" ht="12.75">
      <c r="A66" s="125"/>
    </row>
    <row r="67" ht="12.75">
      <c r="A67" s="125"/>
    </row>
    <row r="68" ht="12.75">
      <c r="A68" s="125"/>
    </row>
    <row r="69" ht="12.75">
      <c r="A69" s="125"/>
    </row>
    <row r="70" ht="12.75">
      <c r="A70" s="125"/>
    </row>
    <row r="71" ht="12.75">
      <c r="A71" s="125"/>
    </row>
    <row r="72" ht="12.75">
      <c r="A72" s="125"/>
    </row>
    <row r="73" ht="12.75">
      <c r="A73" s="125"/>
    </row>
    <row r="74" ht="12.75">
      <c r="A74" s="125"/>
    </row>
    <row r="75" ht="12.75">
      <c r="A75" s="125"/>
    </row>
    <row r="76" ht="12.75">
      <c r="A76" s="125"/>
    </row>
    <row r="77" ht="12.75">
      <c r="A77" s="125"/>
    </row>
    <row r="78" ht="12.75">
      <c r="A78" s="125"/>
    </row>
    <row r="79" ht="12.75">
      <c r="A79" s="125"/>
    </row>
    <row r="80" ht="12.75">
      <c r="A80" s="125"/>
    </row>
    <row r="81" ht="12.75">
      <c r="A81" s="125"/>
    </row>
    <row r="82" ht="12.75">
      <c r="A82" s="125"/>
    </row>
    <row r="83" ht="12.75">
      <c r="A83" s="125"/>
    </row>
    <row r="84" ht="12.75">
      <c r="A84" s="125"/>
    </row>
    <row r="85" ht="12.75">
      <c r="A85" s="98"/>
    </row>
  </sheetData>
  <mergeCells count="40">
    <mergeCell ref="A1:H1"/>
    <mergeCell ref="A26:E27"/>
    <mergeCell ref="A30:E31"/>
    <mergeCell ref="B33:F33"/>
    <mergeCell ref="C12:F12"/>
    <mergeCell ref="A13:B13"/>
    <mergeCell ref="C13:F13"/>
    <mergeCell ref="A14:B14"/>
    <mergeCell ref="C14:F14"/>
    <mergeCell ref="A15:B15"/>
    <mergeCell ref="B34:F34"/>
    <mergeCell ref="B35:F35"/>
    <mergeCell ref="A36:F36"/>
    <mergeCell ref="A6:H6"/>
    <mergeCell ref="A9:A10"/>
    <mergeCell ref="B9:F10"/>
    <mergeCell ref="G9:G10"/>
    <mergeCell ref="H9:H10"/>
    <mergeCell ref="B11:F11"/>
    <mergeCell ref="A12:B12"/>
    <mergeCell ref="C15:F15"/>
    <mergeCell ref="B16:F16"/>
    <mergeCell ref="A17:B17"/>
    <mergeCell ref="C17:F17"/>
    <mergeCell ref="B18:F18"/>
    <mergeCell ref="A19:B19"/>
    <mergeCell ref="C19:F19"/>
    <mergeCell ref="A20:B20"/>
    <mergeCell ref="C20:F20"/>
    <mergeCell ref="B21:F21"/>
    <mergeCell ref="B22:F22"/>
    <mergeCell ref="A23:B23"/>
    <mergeCell ref="C23:F23"/>
    <mergeCell ref="B29:F29"/>
    <mergeCell ref="B32:F32"/>
    <mergeCell ref="B28:F28"/>
    <mergeCell ref="A24:B24"/>
    <mergeCell ref="C24:F24"/>
    <mergeCell ref="A25:B25"/>
    <mergeCell ref="C25:F25"/>
  </mergeCells>
  <printOptions horizontalCentered="1"/>
  <pageMargins left="0.15748031496062992" right="0.1968503937007874" top="0.92" bottom="0.61" header="0.1968503937007874" footer="0.43"/>
  <pageSetup fitToHeight="5" horizontalDpi="600" verticalDpi="600" orientation="portrait" paperSize="9" scale="63" r:id="rId24"/>
  <headerFooter alignWithMargins="0">
    <oddFooter>&amp;C&amp;12страница &amp;P из &amp;N</oddFooter>
  </headerFooter>
  <rowBreaks count="1" manualBreakCount="1">
    <brk id="27" max="7" man="1"/>
  </rowBreaks>
  <drawing r:id="rId23"/>
  <legacyDrawing r:id="rId22"/>
  <oleObjects>
    <oleObject progId="Equation.3" shapeId="1275636" r:id="rId1"/>
    <oleObject progId="Equation.3" shapeId="1275637" r:id="rId2"/>
    <oleObject progId="Equation.3" shapeId="1275638" r:id="rId3"/>
    <oleObject progId="Equation.3" shapeId="1275639" r:id="rId4"/>
    <oleObject progId="Equation.3" shapeId="1275640" r:id="rId5"/>
    <oleObject progId="Equation.3" shapeId="1275641" r:id="rId6"/>
    <oleObject progId="Equation.3" shapeId="1275642" r:id="rId7"/>
    <oleObject progId="Equation.3" shapeId="1275643" r:id="rId8"/>
    <oleObject progId="Equation.3" shapeId="1275644" r:id="rId9"/>
    <oleObject progId="Equation.3" shapeId="1275645" r:id="rId10"/>
    <oleObject progId="Equation.3" shapeId="1275646" r:id="rId11"/>
    <oleObject progId="Equation.3" shapeId="1275647" r:id="rId12"/>
    <oleObject progId="Equation.3" shapeId="1275648" r:id="rId13"/>
    <oleObject progId="Equation.3" shapeId="1275649" r:id="rId14"/>
    <oleObject progId="Equation.3" shapeId="1275650" r:id="rId15"/>
    <oleObject progId="Equation.3" shapeId="1275651" r:id="rId16"/>
    <oleObject progId="Equation.3" shapeId="1275652" r:id="rId17"/>
    <oleObject progId="Equation.3" shapeId="1275653" r:id="rId18"/>
    <oleObject progId="Equation.3" shapeId="1275654" r:id="rId19"/>
    <oleObject progId="Equation.3" shapeId="1275655" r:id="rId20"/>
    <oleObject progId="Equation.3" shapeId="1275656" r:id="rId21"/>
  </oleObjects>
</worksheet>
</file>

<file path=xl/worksheets/sheet4.xml><?xml version="1.0" encoding="utf-8"?>
<worksheet xmlns="http://schemas.openxmlformats.org/spreadsheetml/2006/main" xmlns:r="http://schemas.openxmlformats.org/officeDocument/2006/relationships">
  <dimension ref="A2:E35"/>
  <sheetViews>
    <sheetView workbookViewId="0" topLeftCell="A1">
      <selection activeCell="C23" sqref="C23"/>
    </sheetView>
  </sheetViews>
  <sheetFormatPr defaultColWidth="9.00390625" defaultRowHeight="12.75"/>
  <cols>
    <col min="1" max="1" width="5.875" style="1" customWidth="1"/>
    <col min="2" max="2" width="50.375" style="1" customWidth="1"/>
    <col min="3" max="3" width="22.25390625" style="1" customWidth="1"/>
    <col min="4" max="4" width="10.375" style="1" customWidth="1"/>
    <col min="5" max="16384" width="9.125" style="1" customWidth="1"/>
  </cols>
  <sheetData>
    <row r="1" ht="12.75"/>
    <row r="2" spans="1:5" ht="18">
      <c r="A2" s="234" t="s">
        <v>93</v>
      </c>
      <c r="B2" s="234"/>
      <c r="C2" s="234"/>
      <c r="D2" s="234"/>
      <c r="E2" s="234"/>
    </row>
    <row r="3" spans="1:5" ht="18">
      <c r="A3" s="234"/>
      <c r="B3" s="234"/>
      <c r="C3" s="234"/>
      <c r="D3" s="234"/>
      <c r="E3" s="234"/>
    </row>
    <row r="4" ht="13.5" thickBot="1"/>
    <row r="5" spans="2:4" ht="15">
      <c r="B5" s="52" t="s">
        <v>22</v>
      </c>
      <c r="C5" s="53"/>
      <c r="D5" s="54" t="s">
        <v>133</v>
      </c>
    </row>
    <row r="6" spans="2:4" ht="38.25">
      <c r="B6" s="55" t="s">
        <v>96</v>
      </c>
      <c r="C6" s="15"/>
      <c r="D6" s="56">
        <v>180.74</v>
      </c>
    </row>
    <row r="7" spans="2:4" ht="38.25">
      <c r="B7" s="55" t="s">
        <v>55</v>
      </c>
      <c r="C7" s="15"/>
      <c r="D7" s="57">
        <v>1</v>
      </c>
    </row>
    <row r="8" spans="2:4" ht="28.5" customHeight="1" thickBot="1">
      <c r="B8" s="58" t="s">
        <v>56</v>
      </c>
      <c r="C8" s="59"/>
      <c r="D8" s="95">
        <v>177.35241052631577</v>
      </c>
    </row>
    <row r="9" spans="2:4" ht="33.75" customHeight="1" thickBot="1">
      <c r="B9" s="36" t="s">
        <v>57</v>
      </c>
      <c r="C9" s="36"/>
      <c r="D9" s="94">
        <f>(D6*D7)/D8</f>
        <v>1.0191008933209937</v>
      </c>
    </row>
    <row r="10" spans="2:4" ht="12.75">
      <c r="B10" s="37"/>
      <c r="C10" s="37"/>
      <c r="D10" s="38"/>
    </row>
    <row r="17" spans="2:4" ht="12.75">
      <c r="B17" s="31"/>
      <c r="C17" s="31"/>
      <c r="D17" s="31"/>
    </row>
    <row r="18" spans="2:4" ht="12.75">
      <c r="B18" s="31"/>
      <c r="C18" s="31"/>
      <c r="D18" s="31"/>
    </row>
    <row r="19" spans="2:4" ht="12.75">
      <c r="B19" s="31"/>
      <c r="C19" s="31"/>
      <c r="D19" s="31"/>
    </row>
    <row r="20" spans="2:4" ht="12.75">
      <c r="B20" s="31"/>
      <c r="C20" s="31"/>
      <c r="D20" s="31"/>
    </row>
    <row r="21" spans="2:4" ht="12.75">
      <c r="B21" s="31"/>
      <c r="C21" s="31"/>
      <c r="D21" s="31"/>
    </row>
    <row r="22" spans="2:4" ht="12.75">
      <c r="B22" s="31"/>
      <c r="C22" s="31"/>
      <c r="D22" s="31"/>
    </row>
    <row r="23" spans="2:4" ht="12.75">
      <c r="B23" s="31"/>
      <c r="C23" s="31"/>
      <c r="D23" s="31"/>
    </row>
    <row r="24" spans="2:4" ht="12.75">
      <c r="B24" s="31"/>
      <c r="C24" s="31"/>
      <c r="D24" s="31"/>
    </row>
    <row r="25" spans="2:4" ht="12.75">
      <c r="B25" s="31"/>
      <c r="C25" s="31"/>
      <c r="D25" s="31"/>
    </row>
    <row r="26" spans="2:4" ht="12.75">
      <c r="B26" s="31"/>
      <c r="C26" s="31"/>
      <c r="D26" s="31"/>
    </row>
    <row r="27" spans="2:4" ht="12.75">
      <c r="B27" s="31"/>
      <c r="C27" s="31"/>
      <c r="D27" s="31"/>
    </row>
    <row r="28" spans="2:4" ht="12.75">
      <c r="B28" s="31"/>
      <c r="C28" s="31"/>
      <c r="D28" s="31"/>
    </row>
    <row r="29" spans="2:4" ht="12.75">
      <c r="B29" s="31"/>
      <c r="C29" s="31"/>
      <c r="D29" s="31"/>
    </row>
    <row r="30" spans="2:4" ht="12.75">
      <c r="B30" s="31"/>
      <c r="C30" s="31"/>
      <c r="D30" s="31"/>
    </row>
    <row r="31" spans="2:4" ht="12.75">
      <c r="B31" s="31"/>
      <c r="C31" s="31"/>
      <c r="D31" s="31"/>
    </row>
    <row r="32" spans="2:4" ht="12.75">
      <c r="B32" s="31"/>
      <c r="C32" s="31"/>
      <c r="D32" s="31"/>
    </row>
    <row r="33" spans="2:4" ht="12.75">
      <c r="B33" s="31"/>
      <c r="C33" s="31"/>
      <c r="D33" s="31"/>
    </row>
    <row r="34" spans="2:4" ht="12.75">
      <c r="B34" s="31"/>
      <c r="C34" s="31"/>
      <c r="D34" s="31"/>
    </row>
    <row r="35" spans="2:4" ht="12.75">
      <c r="B35" s="31"/>
      <c r="C35" s="31"/>
      <c r="D35" s="31"/>
    </row>
  </sheetData>
  <mergeCells count="2">
    <mergeCell ref="A2:E2"/>
    <mergeCell ref="A3:E3"/>
  </mergeCells>
  <printOptions/>
  <pageMargins left="0.75" right="0.75" top="1" bottom="1" header="0.5" footer="0.5"/>
  <pageSetup orientation="portrait" paperSize="9"/>
  <legacyDrawing r:id="rId30"/>
  <oleObjects>
    <oleObject progId="Equation.3" shapeId="261030" r:id="rId1"/>
    <oleObject progId="Equation.3" shapeId="262429" r:id="rId2"/>
    <oleObject progId="Equation.3" shapeId="262430" r:id="rId3"/>
    <oleObject progId="Equation.3" shapeId="262431" r:id="rId4"/>
    <oleObject progId="Equation.3" shapeId="262432" r:id="rId5"/>
    <oleObject progId="Equation.3" shapeId="1151625" r:id="rId6"/>
    <oleObject progId="Equation.3" shapeId="1151626" r:id="rId7"/>
    <oleObject progId="Equation.3" shapeId="1151627" r:id="rId8"/>
    <oleObject progId="Equation.3" shapeId="1151628" r:id="rId9"/>
    <oleObject progId="Equation.3" shapeId="333832" r:id="rId10"/>
    <oleObject progId="Equation.3" shapeId="333833" r:id="rId11"/>
    <oleObject progId="Equation.3" shapeId="333834" r:id="rId12"/>
    <oleObject progId="Equation.3" shapeId="333835" r:id="rId13"/>
    <oleObject progId="Equation.3" shapeId="151826" r:id="rId14"/>
    <oleObject progId="Equation.3" shapeId="151827" r:id="rId15"/>
    <oleObject progId="Equation.3" shapeId="151828" r:id="rId16"/>
    <oleObject progId="Equation.3" shapeId="151829" r:id="rId17"/>
    <oleObject progId="Equation.3" shapeId="251126" r:id="rId18"/>
    <oleObject progId="Equation.3" shapeId="251127" r:id="rId19"/>
    <oleObject progId="Equation.3" shapeId="251128" r:id="rId20"/>
    <oleObject progId="Equation.3" shapeId="251129" r:id="rId21"/>
    <oleObject progId="Equation.3" shapeId="710761" r:id="rId22"/>
    <oleObject progId="Equation.3" shapeId="710762" r:id="rId23"/>
    <oleObject progId="Equation.3" shapeId="710763" r:id="rId24"/>
    <oleObject progId="Equation.3" shapeId="710764" r:id="rId25"/>
    <oleObject progId="Equation.3" shapeId="1324052" r:id="rId26"/>
    <oleObject progId="Equation.3" shapeId="1324053" r:id="rId27"/>
    <oleObject progId="Equation.3" shapeId="1324054" r:id="rId28"/>
    <oleObject progId="Equation.3" shapeId="1324055" r:id="rId29"/>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2010-06-10T09:47:09Z</cp:lastPrinted>
  <dcterms:created xsi:type="dcterms:W3CDTF">2008-02-07T07:30:27Z</dcterms:created>
  <dcterms:modified xsi:type="dcterms:W3CDTF">2010-06-10T09:49:44Z</dcterms:modified>
  <cp:category/>
  <cp:version/>
  <cp:contentType/>
  <cp:contentStatus/>
</cp:coreProperties>
</file>